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Никита\Downloads\"/>
    </mc:Choice>
  </mc:AlternateContent>
  <xr:revisionPtr revIDLastSave="0" documentId="13_ncr:1_{69049AF3-33C2-4B74-8905-CC3150DD24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 calcOnSave="0" concurrentCalc="0"/>
</workbook>
</file>

<file path=xl/calcChain.xml><?xml version="1.0" encoding="utf-8"?>
<calcChain xmlns="http://schemas.openxmlformats.org/spreadsheetml/2006/main">
  <c r="G184" i="1" l="1"/>
  <c r="G194" i="1"/>
  <c r="G195" i="1"/>
  <c r="F184" i="1"/>
  <c r="F194" i="1"/>
  <c r="F195" i="1"/>
  <c r="B195" i="1"/>
  <c r="A195" i="1"/>
  <c r="L194" i="1"/>
  <c r="J194" i="1"/>
  <c r="I194" i="1"/>
  <c r="H194" i="1"/>
  <c r="H184" i="1"/>
  <c r="H195" i="1"/>
  <c r="B185" i="1"/>
  <c r="A185" i="1"/>
  <c r="L184" i="1"/>
  <c r="L195" i="1"/>
  <c r="J184" i="1"/>
  <c r="J195" i="1"/>
  <c r="I184" i="1"/>
  <c r="I195" i="1"/>
  <c r="L165" i="1"/>
  <c r="L175" i="1"/>
  <c r="L176" i="1"/>
  <c r="J165" i="1"/>
  <c r="J175" i="1"/>
  <c r="J176" i="1"/>
  <c r="B176" i="1"/>
  <c r="A176" i="1"/>
  <c r="I175" i="1"/>
  <c r="H175" i="1"/>
  <c r="G175" i="1"/>
  <c r="F175" i="1"/>
  <c r="F165" i="1"/>
  <c r="F176" i="1"/>
  <c r="B166" i="1"/>
  <c r="A166" i="1"/>
  <c r="I165" i="1"/>
  <c r="I176" i="1"/>
  <c r="H165" i="1"/>
  <c r="H176" i="1"/>
  <c r="G165" i="1"/>
  <c r="G176" i="1"/>
  <c r="I146" i="1"/>
  <c r="I156" i="1"/>
  <c r="I157" i="1"/>
  <c r="H146" i="1"/>
  <c r="H156" i="1"/>
  <c r="H157" i="1"/>
  <c r="B157" i="1"/>
  <c r="A157" i="1"/>
  <c r="L156" i="1"/>
  <c r="J156" i="1"/>
  <c r="J146" i="1"/>
  <c r="J157" i="1"/>
  <c r="G156" i="1"/>
  <c r="F156" i="1"/>
  <c r="B147" i="1"/>
  <c r="A147" i="1"/>
  <c r="L146" i="1"/>
  <c r="L157" i="1"/>
  <c r="G146" i="1"/>
  <c r="G157" i="1"/>
  <c r="F146" i="1"/>
  <c r="F157" i="1"/>
  <c r="G127" i="1"/>
  <c r="G137" i="1"/>
  <c r="G138" i="1"/>
  <c r="F127" i="1"/>
  <c r="F137" i="1"/>
  <c r="F138" i="1"/>
  <c r="B138" i="1"/>
  <c r="A138" i="1"/>
  <c r="L137" i="1"/>
  <c r="J137" i="1"/>
  <c r="I137" i="1"/>
  <c r="H137" i="1"/>
  <c r="H127" i="1"/>
  <c r="H138" i="1"/>
  <c r="B128" i="1"/>
  <c r="A128" i="1"/>
  <c r="L127" i="1"/>
  <c r="L138" i="1"/>
  <c r="J127" i="1"/>
  <c r="J138" i="1"/>
  <c r="I127" i="1"/>
  <c r="I138" i="1"/>
  <c r="L108" i="1"/>
  <c r="L118" i="1"/>
  <c r="L119" i="1"/>
  <c r="J108" i="1"/>
  <c r="J118" i="1"/>
  <c r="J119" i="1"/>
  <c r="B119" i="1"/>
  <c r="A119" i="1"/>
  <c r="I118" i="1"/>
  <c r="H118" i="1"/>
  <c r="G118" i="1"/>
  <c r="F118" i="1"/>
  <c r="F108" i="1"/>
  <c r="F119" i="1"/>
  <c r="B109" i="1"/>
  <c r="A109" i="1"/>
  <c r="I108" i="1"/>
  <c r="I119" i="1"/>
  <c r="H108" i="1"/>
  <c r="H119" i="1"/>
  <c r="G108" i="1"/>
  <c r="G119" i="1"/>
  <c r="I89" i="1"/>
  <c r="I99" i="1"/>
  <c r="I100" i="1"/>
  <c r="H89" i="1"/>
  <c r="H99" i="1"/>
  <c r="H100" i="1"/>
  <c r="B100" i="1"/>
  <c r="A100" i="1"/>
  <c r="L99" i="1"/>
  <c r="J99" i="1"/>
  <c r="J89" i="1"/>
  <c r="J100" i="1"/>
  <c r="G99" i="1"/>
  <c r="F99" i="1"/>
  <c r="B90" i="1"/>
  <c r="A90" i="1"/>
  <c r="L89" i="1"/>
  <c r="L100" i="1"/>
  <c r="G89" i="1"/>
  <c r="G100" i="1"/>
  <c r="F89" i="1"/>
  <c r="F100" i="1"/>
  <c r="L70" i="1"/>
  <c r="L80" i="1"/>
  <c r="L81" i="1"/>
  <c r="F70" i="1"/>
  <c r="F80" i="1"/>
  <c r="F81" i="1"/>
  <c r="B81" i="1"/>
  <c r="A81" i="1"/>
  <c r="J80" i="1"/>
  <c r="I80" i="1"/>
  <c r="H80" i="1"/>
  <c r="H70" i="1"/>
  <c r="H81" i="1"/>
  <c r="G80" i="1"/>
  <c r="G70" i="1"/>
  <c r="G81" i="1"/>
  <c r="B71" i="1"/>
  <c r="A71" i="1"/>
  <c r="J70" i="1"/>
  <c r="J81" i="1"/>
  <c r="I70" i="1"/>
  <c r="I81" i="1"/>
  <c r="J51" i="1"/>
  <c r="J61" i="1"/>
  <c r="J62" i="1"/>
  <c r="I51" i="1"/>
  <c r="I61" i="1"/>
  <c r="I62" i="1"/>
  <c r="B62" i="1"/>
  <c r="A62" i="1"/>
  <c r="L61" i="1"/>
  <c r="L51" i="1"/>
  <c r="L62" i="1"/>
  <c r="H61" i="1"/>
  <c r="G61" i="1"/>
  <c r="F61" i="1"/>
  <c r="F51" i="1"/>
  <c r="F62" i="1"/>
  <c r="B52" i="1"/>
  <c r="A52" i="1"/>
  <c r="H51" i="1"/>
  <c r="H62" i="1"/>
  <c r="G51" i="1"/>
  <c r="G62" i="1"/>
  <c r="H32" i="1"/>
  <c r="H42" i="1"/>
  <c r="H43" i="1"/>
  <c r="G32" i="1"/>
  <c r="G42" i="1"/>
  <c r="G43" i="1"/>
  <c r="B43" i="1"/>
  <c r="A43" i="1"/>
  <c r="L42" i="1"/>
  <c r="J42" i="1"/>
  <c r="J32" i="1"/>
  <c r="J43" i="1"/>
  <c r="I42" i="1"/>
  <c r="I32" i="1"/>
  <c r="I43" i="1"/>
  <c r="F42" i="1"/>
  <c r="B33" i="1"/>
  <c r="A33" i="1"/>
  <c r="L32" i="1"/>
  <c r="L43" i="1"/>
  <c r="F32" i="1"/>
  <c r="F43" i="1"/>
  <c r="F13" i="1"/>
  <c r="F23" i="1"/>
  <c r="F24" i="1"/>
  <c r="F196" i="1"/>
  <c r="L13" i="1"/>
  <c r="L23" i="1"/>
  <c r="L24" i="1"/>
  <c r="B24" i="1"/>
  <c r="A24" i="1"/>
  <c r="J23" i="1"/>
  <c r="I23" i="1"/>
  <c r="H23" i="1"/>
  <c r="H13" i="1"/>
  <c r="H24" i="1"/>
  <c r="G23" i="1"/>
  <c r="G13" i="1"/>
  <c r="G24" i="1"/>
  <c r="B14" i="1"/>
  <c r="A14" i="1"/>
  <c r="J13" i="1"/>
  <c r="J24" i="1"/>
  <c r="I13" i="1"/>
  <c r="I24" i="1"/>
  <c r="I196" i="1"/>
  <c r="G196" i="1"/>
  <c r="J196" i="1"/>
  <c r="H196" i="1"/>
  <c r="L196" i="1"/>
</calcChain>
</file>

<file path=xl/sharedStrings.xml><?xml version="1.0" encoding="utf-8"?>
<sst xmlns="http://schemas.openxmlformats.org/spreadsheetml/2006/main" count="376" uniqueCount="144">
  <si>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</si>
  <si>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</si>
  <si>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</si>
  <si>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</si>
  <si>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</si>
  <si>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</si>
  <si>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</si>
  <si>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</si>
  <si>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</si>
  <si>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</si>
  <si>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</si>
  <si>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</si>
  <si>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</si>
  <si>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</si>
  <si>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</si>
  <si>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</si>
  <si>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</si>
  <si>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</si>
  <si>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</si>
  <si>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</si>
  <si>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</si>
  <si>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</si>
  <si>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</si>
  <si>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</si>
  <si>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</si>
  <si>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</si>
  <si>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</si>
  <si>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</si>
  <si>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</si>
  <si>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</si>
  <si>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</si>
  <si>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</si>
  <si>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</si>
  <si>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</si>
  <si>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</si>
  <si>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</si>
  <si>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</si>
  <si>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</si>
  <si>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</si>
  <si>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</t>
  </si>
  <si>
    <t>302</t>
  </si>
  <si>
    <t>Хлеб ржан./пшен.</t>
  </si>
  <si>
    <t>тк</t>
  </si>
  <si>
    <t>Чай с лимоном</t>
  </si>
  <si>
    <t>686</t>
  </si>
  <si>
    <t>Масло сливочное порц.</t>
  </si>
  <si>
    <t>97</t>
  </si>
  <si>
    <t>Сыр порционный</t>
  </si>
  <si>
    <t>Птица (индейка) тушеная в смет. соусе</t>
  </si>
  <si>
    <t>Картофель отварной (с маслом)</t>
  </si>
  <si>
    <t>493</t>
  </si>
  <si>
    <t>518</t>
  </si>
  <si>
    <t xml:space="preserve">Какао с молоком </t>
  </si>
  <si>
    <t>694</t>
  </si>
  <si>
    <t>Коржик молочный</t>
  </si>
  <si>
    <t>806</t>
  </si>
  <si>
    <t>Фрукты (апельсин)</t>
  </si>
  <si>
    <t>Каша рисовая молочная</t>
  </si>
  <si>
    <t>Хлеб пшен/ржаной</t>
  </si>
  <si>
    <t>Чай с сахаром</t>
  </si>
  <si>
    <t>Слойка с фруктовой начинкой</t>
  </si>
  <si>
    <t>инстр</t>
  </si>
  <si>
    <t>Омлет натуральный</t>
  </si>
  <si>
    <t>340</t>
  </si>
  <si>
    <t>Макароны отварные (с маслом)</t>
  </si>
  <si>
    <t xml:space="preserve"> 516</t>
  </si>
  <si>
    <t>Котлета "Детская"</t>
  </si>
  <si>
    <t>50/2003</t>
  </si>
  <si>
    <t>Кисель "Витошка"</t>
  </si>
  <si>
    <t xml:space="preserve">инстр </t>
  </si>
  <si>
    <t>Фрукты (яблоко)</t>
  </si>
  <si>
    <t>Яйцо варёное</t>
  </si>
  <si>
    <t>337</t>
  </si>
  <si>
    <t>Каша пшенная</t>
  </si>
  <si>
    <t>311</t>
  </si>
  <si>
    <t>Хлеб пшеничный</t>
  </si>
  <si>
    <t>Рыба (горбуша) тушеная с овощами</t>
  </si>
  <si>
    <t>374</t>
  </si>
  <si>
    <t>Картофельное пюре (с маслом)</t>
  </si>
  <si>
    <t>520</t>
  </si>
  <si>
    <t>Компот из сухофруктов</t>
  </si>
  <si>
    <t>639</t>
  </si>
  <si>
    <t>Бутерброд с повидлом</t>
  </si>
  <si>
    <t>2</t>
  </si>
  <si>
    <t>Каша "Дружба"</t>
  </si>
  <si>
    <t>35/03</t>
  </si>
  <si>
    <t>Молоко кипяченое</t>
  </si>
  <si>
    <t>697</t>
  </si>
  <si>
    <t>Салат из сырых овощей</t>
  </si>
  <si>
    <t>37</t>
  </si>
  <si>
    <t>Плов из мяса цыпленка</t>
  </si>
  <si>
    <t>492</t>
  </si>
  <si>
    <t>Напиток из ягод замороженных</t>
  </si>
  <si>
    <t>700</t>
  </si>
  <si>
    <t>Фрукты (банан)</t>
  </si>
  <si>
    <t>Каша манная молочная</t>
  </si>
  <si>
    <t>Омлет с мясом (варёный на пару)</t>
  </si>
  <si>
    <t>347</t>
  </si>
  <si>
    <t>Какао с молоком</t>
  </si>
  <si>
    <t>693</t>
  </si>
  <si>
    <t>Греча рассыпчатая</t>
  </si>
  <si>
    <t>297</t>
  </si>
  <si>
    <t>Гуляш из говядины</t>
  </si>
  <si>
    <t>437</t>
  </si>
  <si>
    <t>Каша геркулесовая</t>
  </si>
  <si>
    <t>Бутерброд с маслом</t>
  </si>
  <si>
    <t>10</t>
  </si>
  <si>
    <t>Макароны отварные (с сыром)</t>
  </si>
  <si>
    <t>333</t>
  </si>
  <si>
    <t>Шницель мясной</t>
  </si>
  <si>
    <t>451</t>
  </si>
  <si>
    <t>Напиток витамин "Витошка"</t>
  </si>
  <si>
    <t>инст</t>
  </si>
  <si>
    <t>Омлет с картофелем запеченный</t>
  </si>
  <si>
    <t>345</t>
  </si>
  <si>
    <t>Манник</t>
  </si>
  <si>
    <t>Салат "Здоровье"</t>
  </si>
  <si>
    <t>7/2003</t>
  </si>
  <si>
    <t>Бефстроганов</t>
  </si>
  <si>
    <t>423</t>
  </si>
  <si>
    <t>Каша ячневая молочная</t>
  </si>
  <si>
    <t>Кофейный напиток</t>
  </si>
  <si>
    <t>692</t>
  </si>
  <si>
    <t>Котлеты рыбные "Любительские"</t>
  </si>
  <si>
    <t>390</t>
  </si>
  <si>
    <t>тк.</t>
  </si>
  <si>
    <t>Кекс "Творожный"</t>
  </si>
  <si>
    <t>794</t>
  </si>
  <si>
    <t>Каша манная молочная жидкая с м/с</t>
  </si>
  <si>
    <t>Суфле творожное</t>
  </si>
  <si>
    <t>365</t>
  </si>
  <si>
    <t>Кнели из говядины</t>
  </si>
  <si>
    <t>48/2003</t>
  </si>
  <si>
    <t>Рис припущенный с овощами</t>
  </si>
  <si>
    <t>36/03</t>
  </si>
  <si>
    <t>Бутерброд с сыром</t>
  </si>
  <si>
    <t>Колбаски "Витаминные"</t>
  </si>
  <si>
    <t>64/03</t>
  </si>
  <si>
    <t>Рагу из овощей</t>
  </si>
  <si>
    <t>224</t>
  </si>
  <si>
    <t>Чай с лимоном 200/7</t>
  </si>
  <si>
    <t>МАОУ "ООШ № 29"</t>
  </si>
  <si>
    <t xml:space="preserve">диретор </t>
  </si>
  <si>
    <t>Л.В. Рябухина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</si>
</sst>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49" fontId="1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2" xfId="0" applyNumberFormat="1" applyFont="1" applyFill="1" applyBorder="1" applyAlignment="1" applyProtection="1">
      <alignment vertical="top" wrapText="1"/>
      <protection locked="0"/>
    </xf>
    <xf numFmtId="0" fontId="11" fillId="4" borderId="4" xfId="0" applyFont="1" applyFill="1" applyBorder="1" applyAlignment="1" applyProtection="1">
      <alignment horizontal="center" vertical="top" wrapText="1"/>
      <protection locked="0"/>
    </xf>
    <xf numFmtId="2" fontId="11" fillId="4" borderId="4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2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2" xfId="0" applyNumberFormat="1" applyFont="1" applyFill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top" wrapText="1"/>
      <protection locked="0"/>
    </xf>
    <xf numFmtId="164" fontId="11" fillId="4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2" xfId="0" applyNumberFormat="1" applyFont="1" applyFill="1" applyBorder="1" applyAlignment="1" applyProtection="1">
      <alignment vertical="top" wrapText="1"/>
      <protection locked="0"/>
    </xf>
    <xf numFmtId="49" fontId="11" fillId="4" borderId="2" xfId="0" applyNumberFormat="1" applyFont="1" applyFill="1" applyBorder="1" applyAlignment="1" applyProtection="1">
      <alignment horizontal="center" vertical="top" wrapText="1"/>
      <protection locked="0"/>
    </xf>
    <xf numFmtId="49" fontId="14" fillId="4" borderId="2" xfId="0" applyNumberFormat="1" applyFont="1" applyFill="1" applyBorder="1" applyAlignment="1" applyProtection="1">
      <alignment vertical="top" wrapText="1"/>
      <protection locked="0"/>
    </xf>
    <xf numFmtId="0" fontId="14" fillId="4" borderId="22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49" fontId="16" fillId="4" borderId="22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2" xfId="0" applyNumberFormat="1" applyFont="1" applyBorder="1" applyAlignment="1" applyProtection="1">
      <alignment vertical="top" wrapText="1"/>
      <protection locked="0"/>
    </xf>
    <xf numFmtId="2" fontId="11" fillId="0" borderId="2" xfId="0" applyNumberFormat="1" applyFont="1" applyBorder="1" applyAlignment="1" applyProtection="1">
      <alignment horizontal="center" vertical="top" wrapText="1"/>
      <protection locked="0"/>
    </xf>
    <xf numFmtId="49" fontId="11" fillId="0" borderId="2" xfId="0" applyNumberFormat="1" applyFont="1" applyBorder="1" applyAlignment="1" applyProtection="1">
      <alignment horizontal="center" vertical="top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0" fontId="11" fillId="4" borderId="5" xfId="0" applyFont="1" applyFill="1" applyBorder="1" applyAlignment="1" applyProtection="1">
      <alignment horizontal="center" vertical="top" wrapText="1"/>
      <protection locked="0"/>
    </xf>
    <xf numFmtId="4" fontId="1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1" fillId="4" borderId="5" xfId="0" applyNumberFormat="1" applyFont="1" applyFill="1" applyBorder="1" applyAlignment="1" applyProtection="1">
      <alignment horizontal="center" vertical="top" wrapText="1"/>
      <protection locked="0"/>
    </xf>
    <xf numFmtId="4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left" vertical="top" wrapText="1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center" vertical="center" wrapText="1"/>
      <protection locked="0"/>
    </xf>
    <xf numFmtId="16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49" fontId="11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1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5" xfId="0" applyNumberFormat="1" applyFont="1" applyFill="1" applyBorder="1" applyAlignment="1" applyProtection="1">
      <alignment vertical="top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164" fontId="11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2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49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4" xfId="0" applyNumberFormat="1" applyFont="1" applyBorder="1" applyAlignment="1" applyProtection="1">
      <alignment horizontal="center" vertical="center" wrapText="1"/>
      <protection locked="0"/>
    </xf>
    <xf numFmtId="164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Border="1" applyAlignment="1" applyProtection="1">
      <alignment horizontal="center" vertical="center" wrapText="1"/>
      <protection locked="0"/>
    </xf>
    <xf numFmtId="164" fontId="1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4" fontId="14" fillId="4" borderId="2" xfId="0" applyNumberFormat="1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4" fontId="11" fillId="4" borderId="4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vertical="center"/>
      <protection locked="0"/>
    </xf>
    <xf numFmtId="164" fontId="1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Protection="1">
      <protection locked="0"/>
    </xf>
    <xf numFmtId="49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4" xfId="0" applyFont="1" applyFill="1" applyBorder="1" applyAlignment="1" applyProtection="1">
      <alignment horizontal="center" vertical="top" wrapText="1"/>
      <protection locked="0"/>
    </xf>
    <xf numFmtId="2" fontId="14" fillId="4" borderId="4" xfId="0" applyNumberFormat="1" applyFont="1" applyFill="1" applyBorder="1" applyAlignment="1" applyProtection="1">
      <alignment horizontal="center" vertical="top" wrapText="1"/>
      <protection locked="0"/>
    </xf>
    <xf numFmtId="49" fontId="14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vertical="top" wrapText="1"/>
      <protection locked="0"/>
    </xf>
    <xf numFmtId="49" fontId="11" fillId="0" borderId="4" xfId="0" applyNumberFormat="1" applyFont="1" applyBorder="1" applyAlignment="1" applyProtection="1">
      <alignment horizontal="center" vertical="top" wrapText="1"/>
      <protection locked="0"/>
    </xf>
    <xf numFmtId="2" fontId="11" fillId="0" borderId="4" xfId="0" applyNumberFormat="1" applyFont="1" applyBorder="1" applyAlignment="1" applyProtection="1">
      <alignment horizontal="center" vertical="top" wrapText="1"/>
      <protection locked="0"/>
    </xf>
    <xf numFmtId="49" fontId="14" fillId="4" borderId="2" xfId="0" applyNumberFormat="1" applyFont="1" applyFill="1" applyBorder="1" applyAlignment="1" applyProtection="1">
      <alignment vertical="center" wrapText="1"/>
      <protection locked="0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49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4" xfId="0" applyNumberFormat="1" applyFont="1" applyFill="1" applyBorder="1" applyAlignment="1" applyProtection="1">
      <alignment vertical="top" wrapText="1"/>
      <protection locked="0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2" fontId="19" fillId="4" borderId="6" xfId="0" applyNumberFormat="1" applyFont="1" applyFill="1" applyBorder="1" applyAlignment="1" applyProtection="1">
      <alignment horizontal="center" vertical="top" wrapText="1"/>
      <protection locked="0"/>
    </xf>
    <xf numFmtId="0" fontId="20" fillId="0" borderId="0" xfId="0" applyFont="1" applyProtection="1">
      <protection locked="0"/>
    </xf>
    <xf numFmtId="49" fontId="14" fillId="4" borderId="22" xfId="0" applyNumberFormat="1" applyFont="1" applyFill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49" fontId="19" fillId="4" borderId="2" xfId="0" applyNumberFormat="1" applyFont="1" applyFill="1" applyBorder="1" applyAlignment="1" applyProtection="1">
      <alignment horizontal="left" vertical="top" wrapText="1"/>
      <protection locked="0"/>
    </xf>
    <xf numFmtId="164" fontId="14" fillId="0" borderId="2" xfId="0" applyNumberFormat="1" applyFont="1" applyBorder="1" applyAlignment="1" applyProtection="1">
      <alignment horizontal="center" vertical="center" wrapText="1"/>
      <protection locked="0"/>
    </xf>
    <xf numFmtId="164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4" borderId="4" xfId="0" applyNumberFormat="1" applyFont="1" applyFill="1" applyBorder="1" applyAlignment="1" applyProtection="1">
      <alignment vertical="top" wrapText="1"/>
      <protection locked="0"/>
    </xf>
    <xf numFmtId="0" fontId="14" fillId="4" borderId="6" xfId="0" applyFont="1" applyFill="1" applyBorder="1" applyAlignment="1" applyProtection="1">
      <alignment horizontal="center" vertical="top" wrapText="1"/>
      <protection locked="0"/>
    </xf>
    <xf numFmtId="2" fontId="14" fillId="4" borderId="6" xfId="0" applyNumberFormat="1" applyFont="1" applyFill="1" applyBorder="1" applyAlignment="1" applyProtection="1">
      <alignment horizontal="center" vertical="top" wrapText="1"/>
      <protection locked="0"/>
    </xf>
    <xf numFmtId="49" fontId="14" fillId="0" borderId="22" xfId="0" applyNumberFormat="1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49" fontId="14" fillId="4" borderId="23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3" t="s">
        <v>141</v>
      </c>
      <c r="D1" s="154"/>
      <c r="E1" s="154"/>
      <c r="F1" s="12" t="s">
        <v>16</v>
      </c>
      <c r="G1" s="2" t="s">
        <v>17</v>
      </c>
      <c r="H1" s="155" t="s">
        <v>142</v>
      </c>
      <c r="I1" s="155"/>
      <c r="J1" s="155"/>
      <c r="K1" s="155"/>
    </row>
    <row r="2" spans="1:12" ht="18" x14ac:dyDescent="0.2">
      <c r="A2" s="35" t="s">
        <v>6</v>
      </c>
      <c r="C2" s="2"/>
      <c r="G2" s="2" t="s">
        <v>18</v>
      </c>
      <c r="H2" s="155" t="s">
        <v>143</v>
      </c>
      <c r="I2" s="155"/>
      <c r="J2" s="155"/>
      <c r="K2" s="1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16</v>
      </c>
      <c r="I3" s="46">
        <v>10</v>
      </c>
      <c r="J3" s="47">
        <v>2023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50">
        <v>6</v>
      </c>
      <c r="H6" s="50">
        <v>8.1999999999999993</v>
      </c>
      <c r="I6" s="50">
        <v>33.200000000000003</v>
      </c>
      <c r="J6" s="50">
        <v>238</v>
      </c>
      <c r="K6" s="51" t="s">
        <v>40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4" t="s">
        <v>43</v>
      </c>
      <c r="F8" s="55">
        <v>215</v>
      </c>
      <c r="G8" s="56">
        <v>0.3</v>
      </c>
      <c r="H8" s="56">
        <v>0</v>
      </c>
      <c r="I8" s="56">
        <v>15.2</v>
      </c>
      <c r="J8" s="56">
        <v>60</v>
      </c>
      <c r="K8" s="57" t="s">
        <v>44</v>
      </c>
      <c r="L8" s="41"/>
    </row>
    <row r="9" spans="1:12" ht="15" x14ac:dyDescent="0.25">
      <c r="A9" s="23"/>
      <c r="B9" s="15"/>
      <c r="C9" s="11"/>
      <c r="D9" s="7" t="s">
        <v>23</v>
      </c>
      <c r="E9" s="48" t="s">
        <v>41</v>
      </c>
      <c r="F9" s="52">
        <v>60</v>
      </c>
      <c r="G9" s="53">
        <v>4.32</v>
      </c>
      <c r="H9" s="53">
        <v>0.57999999999999996</v>
      </c>
      <c r="I9" s="53">
        <v>25.92</v>
      </c>
      <c r="J9" s="53">
        <v>130</v>
      </c>
      <c r="K9" s="51" t="s">
        <v>42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51"/>
      <c r="E11" s="48" t="s">
        <v>45</v>
      </c>
      <c r="F11" s="58">
        <v>20</v>
      </c>
      <c r="G11" s="59">
        <v>14.5</v>
      </c>
      <c r="H11" s="59">
        <v>0.2</v>
      </c>
      <c r="I11" s="59">
        <v>0.28000000000000003</v>
      </c>
      <c r="J11" s="59">
        <v>132.4</v>
      </c>
      <c r="K11" s="51" t="s">
        <v>42</v>
      </c>
      <c r="L11" s="41"/>
    </row>
    <row r="12" spans="1:12" ht="15" x14ac:dyDescent="0.25">
      <c r="A12" s="23"/>
      <c r="B12" s="15"/>
      <c r="C12" s="11"/>
      <c r="D12" s="60"/>
      <c r="E12" s="61" t="s">
        <v>47</v>
      </c>
      <c r="F12" s="62">
        <v>15</v>
      </c>
      <c r="G12" s="50">
        <v>3.48</v>
      </c>
      <c r="H12" s="50">
        <v>4.43</v>
      </c>
      <c r="I12" s="50">
        <v>0</v>
      </c>
      <c r="J12" s="50">
        <v>54.6</v>
      </c>
      <c r="K12" s="60" t="s">
        <v>46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28.6</v>
      </c>
      <c r="H13" s="19">
        <f t="shared" si="0"/>
        <v>13.409999999999998</v>
      </c>
      <c r="I13" s="19">
        <f t="shared" si="0"/>
        <v>74.600000000000009</v>
      </c>
      <c r="J13" s="19">
        <f t="shared" si="0"/>
        <v>615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4"/>
      <c r="F15" s="52"/>
      <c r="G15" s="63"/>
      <c r="H15" s="63"/>
      <c r="I15" s="63"/>
      <c r="J15" s="64"/>
      <c r="K15" s="65"/>
      <c r="L15" s="41"/>
    </row>
    <row r="16" spans="1:12" ht="15" x14ac:dyDescent="0.25">
      <c r="A16" s="23"/>
      <c r="B16" s="15"/>
      <c r="C16" s="11"/>
      <c r="D16" s="7" t="s">
        <v>28</v>
      </c>
      <c r="E16" s="66" t="s">
        <v>48</v>
      </c>
      <c r="F16" s="62">
        <v>100</v>
      </c>
      <c r="G16" s="50">
        <v>19.399999999999999</v>
      </c>
      <c r="H16" s="50">
        <v>13.9</v>
      </c>
      <c r="I16" s="50">
        <v>1.54</v>
      </c>
      <c r="J16" s="50">
        <v>208.4</v>
      </c>
      <c r="K16" s="67" t="s">
        <v>50</v>
      </c>
      <c r="L16" s="41"/>
    </row>
    <row r="17" spans="1:12" ht="15" x14ac:dyDescent="0.25">
      <c r="A17" s="23"/>
      <c r="B17" s="15"/>
      <c r="C17" s="11"/>
      <c r="D17" s="7" t="s">
        <v>29</v>
      </c>
      <c r="E17" s="54" t="s">
        <v>49</v>
      </c>
      <c r="F17" s="55">
        <v>150</v>
      </c>
      <c r="G17" s="56">
        <v>3</v>
      </c>
      <c r="H17" s="56">
        <v>7.65</v>
      </c>
      <c r="I17" s="56">
        <v>23.65</v>
      </c>
      <c r="J17" s="56">
        <v>180.8</v>
      </c>
      <c r="K17" s="57" t="s">
        <v>51</v>
      </c>
      <c r="L17" s="41"/>
    </row>
    <row r="18" spans="1:12" ht="15" x14ac:dyDescent="0.25">
      <c r="A18" s="23"/>
      <c r="B18" s="15"/>
      <c r="C18" s="11"/>
      <c r="D18" s="7" t="s">
        <v>30</v>
      </c>
      <c r="E18" s="54" t="s">
        <v>52</v>
      </c>
      <c r="F18" s="52">
        <v>200</v>
      </c>
      <c r="G18" s="53">
        <v>4.7</v>
      </c>
      <c r="H18" s="53">
        <v>5</v>
      </c>
      <c r="I18" s="53">
        <v>31.8</v>
      </c>
      <c r="J18" s="53">
        <v>187</v>
      </c>
      <c r="K18" s="67" t="s">
        <v>53</v>
      </c>
      <c r="L18" s="41"/>
    </row>
    <row r="19" spans="1:12" ht="15" x14ac:dyDescent="0.25">
      <c r="A19" s="23"/>
      <c r="B19" s="15"/>
      <c r="C19" s="11"/>
      <c r="D19" s="7" t="s">
        <v>31</v>
      </c>
      <c r="E19" s="48" t="s">
        <v>41</v>
      </c>
      <c r="F19" s="52">
        <v>60</v>
      </c>
      <c r="G19" s="53">
        <v>4.32</v>
      </c>
      <c r="H19" s="53">
        <v>0.57999999999999996</v>
      </c>
      <c r="I19" s="53">
        <v>25.92</v>
      </c>
      <c r="J19" s="53">
        <v>130</v>
      </c>
      <c r="K19" s="51" t="s">
        <v>42</v>
      </c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66" t="s">
        <v>54</v>
      </c>
      <c r="F21" s="62">
        <v>75</v>
      </c>
      <c r="G21" s="62">
        <v>4.8</v>
      </c>
      <c r="H21" s="62">
        <v>8.5</v>
      </c>
      <c r="I21" s="62">
        <v>48.4</v>
      </c>
      <c r="J21" s="62">
        <v>288</v>
      </c>
      <c r="K21" s="57" t="s">
        <v>55</v>
      </c>
      <c r="L21" s="41"/>
    </row>
    <row r="22" spans="1:12" ht="15" x14ac:dyDescent="0.25">
      <c r="A22" s="23"/>
      <c r="B22" s="15"/>
      <c r="C22" s="11"/>
      <c r="D22" s="6"/>
      <c r="E22" s="68" t="s">
        <v>56</v>
      </c>
      <c r="F22" s="69">
        <v>150</v>
      </c>
      <c r="G22" s="70">
        <v>1.41</v>
      </c>
      <c r="H22" s="70">
        <v>0.18</v>
      </c>
      <c r="I22" s="70">
        <v>17.63</v>
      </c>
      <c r="J22" s="70">
        <v>70.5</v>
      </c>
      <c r="K22" s="71" t="s">
        <v>42</v>
      </c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37.629999999999995</v>
      </c>
      <c r="H23" s="19">
        <f t="shared" si="2"/>
        <v>35.809999999999995</v>
      </c>
      <c r="I23" s="19">
        <f t="shared" si="2"/>
        <v>148.94</v>
      </c>
      <c r="J23" s="19">
        <f t="shared" si="2"/>
        <v>1064.7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150" t="s">
        <v>4</v>
      </c>
      <c r="D24" s="151"/>
      <c r="E24" s="31"/>
      <c r="F24" s="32">
        <f>F13+F23</f>
        <v>1245</v>
      </c>
      <c r="G24" s="32">
        <f t="shared" ref="G24:J24" si="4">G13+G23</f>
        <v>66.22999999999999</v>
      </c>
      <c r="H24" s="32">
        <f t="shared" si="4"/>
        <v>49.219999999999992</v>
      </c>
      <c r="I24" s="32">
        <f t="shared" si="4"/>
        <v>223.54000000000002</v>
      </c>
      <c r="J24" s="32">
        <f t="shared" si="4"/>
        <v>1679.7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57</v>
      </c>
      <c r="F25" s="62">
        <v>200</v>
      </c>
      <c r="G25" s="50">
        <v>3</v>
      </c>
      <c r="H25" s="50">
        <v>8</v>
      </c>
      <c r="I25" s="50">
        <v>31.6</v>
      </c>
      <c r="J25" s="50">
        <v>218</v>
      </c>
      <c r="K25" s="51" t="s">
        <v>40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72" t="s">
        <v>59</v>
      </c>
      <c r="F27" s="73">
        <v>200</v>
      </c>
      <c r="G27" s="73">
        <v>0.3</v>
      </c>
      <c r="H27" s="73">
        <v>0</v>
      </c>
      <c r="I27" s="73">
        <v>15.2</v>
      </c>
      <c r="J27" s="73">
        <v>60</v>
      </c>
      <c r="K27" s="74" t="s">
        <v>44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58</v>
      </c>
      <c r="F28" s="52">
        <v>60</v>
      </c>
      <c r="G28" s="53">
        <v>4.32</v>
      </c>
      <c r="H28" s="53">
        <v>0.57999999999999996</v>
      </c>
      <c r="I28" s="53">
        <v>25.92</v>
      </c>
      <c r="J28" s="53">
        <v>130</v>
      </c>
      <c r="K28" s="57" t="s">
        <v>42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75" t="s">
        <v>60</v>
      </c>
      <c r="F30" s="76">
        <v>60</v>
      </c>
      <c r="G30" s="77">
        <v>3.9</v>
      </c>
      <c r="H30" s="77">
        <v>9.4</v>
      </c>
      <c r="I30" s="77">
        <v>35.4</v>
      </c>
      <c r="J30" s="77">
        <v>264</v>
      </c>
      <c r="K30" s="51" t="s">
        <v>61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11.52</v>
      </c>
      <c r="H32" s="19">
        <f t="shared" ref="H32" si="7">SUM(H25:H31)</f>
        <v>17.98</v>
      </c>
      <c r="I32" s="19">
        <f t="shared" ref="I32" si="8">SUM(I25:I31)</f>
        <v>108.12</v>
      </c>
      <c r="J32" s="19">
        <f t="shared" ref="J32:L32" si="9">SUM(J25:J31)</f>
        <v>672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54" t="s">
        <v>66</v>
      </c>
      <c r="F35" s="52">
        <v>90</v>
      </c>
      <c r="G35" s="53">
        <v>15.05</v>
      </c>
      <c r="H35" s="53">
        <v>8.8000000000000007</v>
      </c>
      <c r="I35" s="53">
        <v>10.35</v>
      </c>
      <c r="J35" s="53">
        <v>180</v>
      </c>
      <c r="K35" s="67" t="s">
        <v>67</v>
      </c>
      <c r="L35" s="41"/>
    </row>
    <row r="36" spans="1:12" ht="15" x14ac:dyDescent="0.25">
      <c r="A36" s="14"/>
      <c r="B36" s="15"/>
      <c r="C36" s="11"/>
      <c r="D36" s="7" t="s">
        <v>29</v>
      </c>
      <c r="E36" s="54" t="s">
        <v>64</v>
      </c>
      <c r="F36" s="52">
        <v>150</v>
      </c>
      <c r="G36" s="82">
        <v>5.5</v>
      </c>
      <c r="H36" s="53">
        <v>4.2</v>
      </c>
      <c r="I36" s="53">
        <v>24.9</v>
      </c>
      <c r="J36" s="53">
        <v>165.5</v>
      </c>
      <c r="K36" s="67" t="s">
        <v>65</v>
      </c>
      <c r="L36" s="41"/>
    </row>
    <row r="37" spans="1:12" ht="15" x14ac:dyDescent="0.25">
      <c r="A37" s="14"/>
      <c r="B37" s="15"/>
      <c r="C37" s="11"/>
      <c r="D37" s="7" t="s">
        <v>30</v>
      </c>
      <c r="E37" s="48" t="s">
        <v>68</v>
      </c>
      <c r="F37" s="58">
        <v>200</v>
      </c>
      <c r="G37" s="62">
        <v>0</v>
      </c>
      <c r="H37" s="62">
        <v>0</v>
      </c>
      <c r="I37" s="62">
        <v>30.6</v>
      </c>
      <c r="J37" s="62">
        <v>118</v>
      </c>
      <c r="K37" s="83" t="s">
        <v>69</v>
      </c>
      <c r="L37" s="41"/>
    </row>
    <row r="38" spans="1:12" ht="15" x14ac:dyDescent="0.25">
      <c r="A38" s="14"/>
      <c r="B38" s="15"/>
      <c r="C38" s="11"/>
      <c r="D38" s="7" t="s">
        <v>31</v>
      </c>
      <c r="E38" s="54" t="s">
        <v>58</v>
      </c>
      <c r="F38" s="52">
        <v>60</v>
      </c>
      <c r="G38" s="53">
        <v>4.32</v>
      </c>
      <c r="H38" s="53">
        <v>0.57999999999999996</v>
      </c>
      <c r="I38" s="53">
        <v>25.92</v>
      </c>
      <c r="J38" s="53">
        <v>130</v>
      </c>
      <c r="K38" s="57" t="s">
        <v>42</v>
      </c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78" t="s">
        <v>62</v>
      </c>
      <c r="F40" s="79">
        <v>100</v>
      </c>
      <c r="G40" s="80">
        <v>10</v>
      </c>
      <c r="H40" s="81">
        <v>16.7</v>
      </c>
      <c r="I40" s="81">
        <v>1.9</v>
      </c>
      <c r="J40" s="81">
        <v>199</v>
      </c>
      <c r="K40" s="67" t="s">
        <v>63</v>
      </c>
      <c r="L40" s="41"/>
    </row>
    <row r="41" spans="1:12" ht="15" x14ac:dyDescent="0.25">
      <c r="A41" s="14"/>
      <c r="B41" s="15"/>
      <c r="C41" s="11"/>
      <c r="D41" s="6"/>
      <c r="E41" s="54" t="s">
        <v>70</v>
      </c>
      <c r="F41" s="52">
        <v>150</v>
      </c>
      <c r="G41" s="82">
        <v>0.6</v>
      </c>
      <c r="H41" s="53">
        <v>0.6</v>
      </c>
      <c r="I41" s="53">
        <v>14.7</v>
      </c>
      <c r="J41" s="53">
        <v>70.5</v>
      </c>
      <c r="K41" s="57" t="s">
        <v>42</v>
      </c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35.470000000000006</v>
      </c>
      <c r="H42" s="19">
        <f t="shared" ref="H42" si="11">SUM(H33:H41)</f>
        <v>30.880000000000003</v>
      </c>
      <c r="I42" s="19">
        <f t="shared" ref="I42" si="12">SUM(I33:I41)</f>
        <v>108.37</v>
      </c>
      <c r="J42" s="19">
        <f t="shared" ref="J42:L42" si="13">SUM(J33:J41)</f>
        <v>863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50" t="s">
        <v>4</v>
      </c>
      <c r="D43" s="151"/>
      <c r="E43" s="31"/>
      <c r="F43" s="32">
        <f>F32+F42</f>
        <v>1270</v>
      </c>
      <c r="G43" s="32">
        <f t="shared" ref="G43" si="14">G32+G42</f>
        <v>46.990000000000009</v>
      </c>
      <c r="H43" s="32">
        <f t="shared" ref="H43" si="15">H32+H42</f>
        <v>48.86</v>
      </c>
      <c r="I43" s="32">
        <f t="shared" ref="I43" si="16">I32+I42</f>
        <v>216.49</v>
      </c>
      <c r="J43" s="32">
        <f t="shared" ref="J43:L43" si="17">J32+J42</f>
        <v>1535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1" t="s">
        <v>73</v>
      </c>
      <c r="F44" s="58">
        <v>200</v>
      </c>
      <c r="G44" s="77">
        <v>4.4000000000000004</v>
      </c>
      <c r="H44" s="77">
        <v>9.1999999999999993</v>
      </c>
      <c r="I44" s="77">
        <v>15.4</v>
      </c>
      <c r="J44" s="86">
        <v>208</v>
      </c>
      <c r="K44" s="60" t="s">
        <v>74</v>
      </c>
      <c r="L44" s="39"/>
    </row>
    <row r="45" spans="1:12" ht="15" x14ac:dyDescent="0.25">
      <c r="A45" s="23"/>
      <c r="B45" s="15"/>
      <c r="C45" s="11"/>
      <c r="D45" s="6"/>
      <c r="E45" s="84" t="s">
        <v>71</v>
      </c>
      <c r="F45" s="85">
        <v>40</v>
      </c>
      <c r="G45" s="77">
        <v>5.0999999999999996</v>
      </c>
      <c r="H45" s="77">
        <v>4.5999999999999996</v>
      </c>
      <c r="I45" s="77">
        <v>0.3</v>
      </c>
      <c r="J45" s="77">
        <v>63</v>
      </c>
      <c r="K45" s="60" t="s">
        <v>72</v>
      </c>
      <c r="L45" s="41"/>
    </row>
    <row r="46" spans="1:12" ht="15" x14ac:dyDescent="0.25">
      <c r="A46" s="23"/>
      <c r="B46" s="15"/>
      <c r="C46" s="11"/>
      <c r="D46" s="7" t="s">
        <v>22</v>
      </c>
      <c r="E46" s="87" t="s">
        <v>43</v>
      </c>
      <c r="F46" s="65">
        <v>200</v>
      </c>
      <c r="G46" s="77">
        <v>0.2</v>
      </c>
      <c r="H46" s="77">
        <v>0.1</v>
      </c>
      <c r="I46" s="77">
        <v>15.1</v>
      </c>
      <c r="J46" s="86">
        <v>58</v>
      </c>
      <c r="K46" s="60" t="s">
        <v>44</v>
      </c>
      <c r="L46" s="41"/>
    </row>
    <row r="47" spans="1:12" ht="15" x14ac:dyDescent="0.25">
      <c r="A47" s="23"/>
      <c r="B47" s="15"/>
      <c r="C47" s="11"/>
      <c r="D47" s="7" t="s">
        <v>23</v>
      </c>
      <c r="E47" s="61" t="s">
        <v>75</v>
      </c>
      <c r="F47" s="58">
        <v>60</v>
      </c>
      <c r="G47" s="77">
        <v>5.4</v>
      </c>
      <c r="H47" s="77">
        <v>1.4</v>
      </c>
      <c r="I47" s="77">
        <v>35.4</v>
      </c>
      <c r="J47" s="86">
        <v>130</v>
      </c>
      <c r="K47" s="60" t="s">
        <v>42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61" t="s">
        <v>45</v>
      </c>
      <c r="F49" s="58">
        <v>20</v>
      </c>
      <c r="G49" s="77">
        <v>20</v>
      </c>
      <c r="H49" s="77">
        <v>0.01</v>
      </c>
      <c r="I49" s="77">
        <v>8.3000000000000007</v>
      </c>
      <c r="J49" s="86">
        <v>154</v>
      </c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35.1</v>
      </c>
      <c r="H51" s="19">
        <f t="shared" ref="H51" si="19">SUM(H44:H50)</f>
        <v>15.309999999999999</v>
      </c>
      <c r="I51" s="19">
        <f t="shared" ref="I51" si="20">SUM(I44:I50)</f>
        <v>74.5</v>
      </c>
      <c r="J51" s="19">
        <f t="shared" ref="J51:L51" si="21">SUM(J44:J50)</f>
        <v>613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54" t="s">
        <v>76</v>
      </c>
      <c r="F54" s="55">
        <v>100</v>
      </c>
      <c r="G54" s="56">
        <v>11.48</v>
      </c>
      <c r="H54" s="56">
        <v>7.76</v>
      </c>
      <c r="I54" s="56">
        <v>5.35</v>
      </c>
      <c r="J54" s="56">
        <v>137</v>
      </c>
      <c r="K54" s="67" t="s">
        <v>77</v>
      </c>
      <c r="L54" s="41"/>
    </row>
    <row r="55" spans="1:12" ht="15" x14ac:dyDescent="0.25">
      <c r="A55" s="23"/>
      <c r="B55" s="15"/>
      <c r="C55" s="11"/>
      <c r="D55" s="7" t="s">
        <v>29</v>
      </c>
      <c r="E55" s="54" t="s">
        <v>78</v>
      </c>
      <c r="F55" s="79">
        <v>150</v>
      </c>
      <c r="G55" s="81">
        <v>3.15</v>
      </c>
      <c r="H55" s="81">
        <v>6.75</v>
      </c>
      <c r="I55" s="81">
        <v>21.9</v>
      </c>
      <c r="J55" s="81">
        <v>163.5</v>
      </c>
      <c r="K55" s="57" t="s">
        <v>79</v>
      </c>
      <c r="L55" s="41"/>
    </row>
    <row r="56" spans="1:12" ht="15" x14ac:dyDescent="0.25">
      <c r="A56" s="23"/>
      <c r="B56" s="15"/>
      <c r="C56" s="11"/>
      <c r="D56" s="7" t="s">
        <v>30</v>
      </c>
      <c r="E56" s="54" t="s">
        <v>80</v>
      </c>
      <c r="F56" s="55">
        <v>200</v>
      </c>
      <c r="G56" s="56">
        <v>0.6</v>
      </c>
      <c r="H56" s="56">
        <v>0</v>
      </c>
      <c r="I56" s="56">
        <v>31.4</v>
      </c>
      <c r="J56" s="56">
        <v>124</v>
      </c>
      <c r="K56" s="67" t="s">
        <v>81</v>
      </c>
      <c r="L56" s="41"/>
    </row>
    <row r="57" spans="1:12" ht="15" x14ac:dyDescent="0.25">
      <c r="A57" s="23"/>
      <c r="B57" s="15"/>
      <c r="C57" s="11"/>
      <c r="D57" s="7" t="s">
        <v>31</v>
      </c>
      <c r="E57" s="54" t="s">
        <v>58</v>
      </c>
      <c r="F57" s="52">
        <v>60</v>
      </c>
      <c r="G57" s="53">
        <v>4.32</v>
      </c>
      <c r="H57" s="53">
        <v>0.57999999999999996</v>
      </c>
      <c r="I57" s="53">
        <v>25.92</v>
      </c>
      <c r="J57" s="53">
        <v>130</v>
      </c>
      <c r="K57" s="57" t="s">
        <v>42</v>
      </c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61" t="s">
        <v>60</v>
      </c>
      <c r="F59" s="88">
        <v>60</v>
      </c>
      <c r="G59" s="89">
        <v>3.9</v>
      </c>
      <c r="H59" s="89">
        <v>9.4</v>
      </c>
      <c r="I59" s="89">
        <v>35.4</v>
      </c>
      <c r="J59" s="90">
        <v>264</v>
      </c>
      <c r="K59" s="60" t="s">
        <v>61</v>
      </c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570</v>
      </c>
      <c r="G61" s="19">
        <f t="shared" ref="G61" si="22">SUM(G52:G60)</f>
        <v>23.45</v>
      </c>
      <c r="H61" s="19">
        <f t="shared" ref="H61" si="23">SUM(H52:H60)</f>
        <v>24.490000000000002</v>
      </c>
      <c r="I61" s="19">
        <f t="shared" ref="I61" si="24">SUM(I52:I60)</f>
        <v>119.97</v>
      </c>
      <c r="J61" s="19">
        <f t="shared" ref="J61:L61" si="25">SUM(J52:J60)</f>
        <v>818.5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50" t="s">
        <v>4</v>
      </c>
      <c r="D62" s="151"/>
      <c r="E62" s="31"/>
      <c r="F62" s="32">
        <f>F51+F61</f>
        <v>1090</v>
      </c>
      <c r="G62" s="32">
        <f t="shared" ref="G62" si="26">G51+G61</f>
        <v>58.55</v>
      </c>
      <c r="H62" s="32">
        <f t="shared" ref="H62" si="27">H51+H61</f>
        <v>39.799999999999997</v>
      </c>
      <c r="I62" s="32">
        <f t="shared" ref="I62" si="28">I51+I61</f>
        <v>194.47</v>
      </c>
      <c r="J62" s="32">
        <f t="shared" ref="J62:L62" si="29">J51+J61</f>
        <v>1431.5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1" t="s">
        <v>84</v>
      </c>
      <c r="F63" s="58">
        <v>200</v>
      </c>
      <c r="G63" s="77">
        <v>7.2</v>
      </c>
      <c r="H63" s="77">
        <v>5.18</v>
      </c>
      <c r="I63" s="77">
        <v>44.56</v>
      </c>
      <c r="J63" s="86">
        <v>254</v>
      </c>
      <c r="K63" s="91" t="s">
        <v>85</v>
      </c>
      <c r="L63" s="39"/>
    </row>
    <row r="64" spans="1:12" ht="15" x14ac:dyDescent="0.25">
      <c r="A64" s="23"/>
      <c r="B64" s="15"/>
      <c r="C64" s="11"/>
      <c r="D64" s="6"/>
      <c r="E64" s="61" t="s">
        <v>82</v>
      </c>
      <c r="F64" s="58">
        <v>40</v>
      </c>
      <c r="G64" s="77">
        <v>1.2</v>
      </c>
      <c r="H64" s="77">
        <v>3.1</v>
      </c>
      <c r="I64" s="77">
        <v>21</v>
      </c>
      <c r="J64" s="86">
        <v>118</v>
      </c>
      <c r="K64" s="60" t="s">
        <v>83</v>
      </c>
      <c r="L64" s="41"/>
    </row>
    <row r="65" spans="1:12" ht="15" x14ac:dyDescent="0.25">
      <c r="A65" s="23"/>
      <c r="B65" s="15"/>
      <c r="C65" s="11"/>
      <c r="D65" s="7" t="s">
        <v>22</v>
      </c>
      <c r="E65" s="87" t="s">
        <v>86</v>
      </c>
      <c r="F65" s="58">
        <v>200</v>
      </c>
      <c r="G65" s="77">
        <v>5.9</v>
      </c>
      <c r="H65" s="77">
        <v>6.8</v>
      </c>
      <c r="I65" s="77">
        <v>9.9</v>
      </c>
      <c r="J65" s="93">
        <v>123</v>
      </c>
      <c r="K65" s="60" t="s">
        <v>87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58</v>
      </c>
      <c r="F66" s="52">
        <v>60</v>
      </c>
      <c r="G66" s="53">
        <v>4.32</v>
      </c>
      <c r="H66" s="53">
        <v>0.57999999999999996</v>
      </c>
      <c r="I66" s="53">
        <v>25.92</v>
      </c>
      <c r="J66" s="53">
        <v>130</v>
      </c>
      <c r="K66" s="92" t="s">
        <v>42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61" t="s">
        <v>47</v>
      </c>
      <c r="F68" s="62">
        <v>15</v>
      </c>
      <c r="G68" s="50">
        <v>3.48</v>
      </c>
      <c r="H68" s="50">
        <v>4.43</v>
      </c>
      <c r="I68" s="50">
        <v>0</v>
      </c>
      <c r="J68" s="50">
        <v>54.6</v>
      </c>
      <c r="K68" s="60" t="s">
        <v>46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22.1</v>
      </c>
      <c r="H70" s="19">
        <f t="shared" ref="H70" si="31">SUM(H63:H69)</f>
        <v>20.089999999999996</v>
      </c>
      <c r="I70" s="19">
        <f t="shared" ref="I70" si="32">SUM(I63:I69)</f>
        <v>101.38000000000001</v>
      </c>
      <c r="J70" s="19">
        <f t="shared" ref="J70:L70" si="33">SUM(J63:J69)</f>
        <v>679.6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4" t="s">
        <v>88</v>
      </c>
      <c r="F71" s="52">
        <v>100</v>
      </c>
      <c r="G71" s="53">
        <v>3.4</v>
      </c>
      <c r="H71" s="53">
        <v>5.6</v>
      </c>
      <c r="I71" s="53">
        <v>3.5</v>
      </c>
      <c r="J71" s="53">
        <v>79</v>
      </c>
      <c r="K71" s="67" t="s">
        <v>89</v>
      </c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54" t="s">
        <v>90</v>
      </c>
      <c r="F73" s="52">
        <v>225</v>
      </c>
      <c r="G73" s="81">
        <v>18.23</v>
      </c>
      <c r="H73" s="81">
        <v>17.78</v>
      </c>
      <c r="I73" s="81">
        <v>40.729999999999997</v>
      </c>
      <c r="J73" s="81">
        <v>402.75</v>
      </c>
      <c r="K73" s="67" t="s">
        <v>91</v>
      </c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54" t="s">
        <v>92</v>
      </c>
      <c r="F75" s="52">
        <v>200</v>
      </c>
      <c r="G75" s="82">
        <v>0.04</v>
      </c>
      <c r="H75" s="53">
        <v>0</v>
      </c>
      <c r="I75" s="53">
        <v>23.6</v>
      </c>
      <c r="J75" s="53">
        <v>94</v>
      </c>
      <c r="K75" s="67" t="s">
        <v>93</v>
      </c>
      <c r="L75" s="41"/>
    </row>
    <row r="76" spans="1:12" ht="15" x14ac:dyDescent="0.25">
      <c r="A76" s="23"/>
      <c r="B76" s="15"/>
      <c r="C76" s="11"/>
      <c r="D76" s="7" t="s">
        <v>31</v>
      </c>
      <c r="E76" s="54" t="s">
        <v>58</v>
      </c>
      <c r="F76" s="52">
        <v>60</v>
      </c>
      <c r="G76" s="53">
        <v>4.32</v>
      </c>
      <c r="H76" s="53">
        <v>0.57999999999999996</v>
      </c>
      <c r="I76" s="53">
        <v>25.92</v>
      </c>
      <c r="J76" s="53">
        <v>130</v>
      </c>
      <c r="K76" s="57" t="s">
        <v>42</v>
      </c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66" t="s">
        <v>94</v>
      </c>
      <c r="F78" s="62">
        <v>200</v>
      </c>
      <c r="G78" s="50">
        <v>3</v>
      </c>
      <c r="H78" s="50">
        <v>1</v>
      </c>
      <c r="I78" s="50">
        <v>42</v>
      </c>
      <c r="J78" s="50">
        <v>192</v>
      </c>
      <c r="K78" s="57" t="s">
        <v>42</v>
      </c>
      <c r="L78" s="41"/>
    </row>
    <row r="79" spans="1:12" ht="15" x14ac:dyDescent="0.25">
      <c r="A79" s="23"/>
      <c r="B79" s="15"/>
      <c r="C79" s="11"/>
      <c r="D79" s="6"/>
      <c r="E79" s="54"/>
      <c r="F79" s="52"/>
      <c r="G79" s="53"/>
      <c r="H79" s="53"/>
      <c r="I79" s="53"/>
      <c r="J79" s="53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28.99</v>
      </c>
      <c r="H80" s="19">
        <f t="shared" ref="H80" si="35">SUM(H71:H79)</f>
        <v>24.96</v>
      </c>
      <c r="I80" s="19">
        <f t="shared" ref="I80" si="36">SUM(I71:I79)</f>
        <v>135.75</v>
      </c>
      <c r="J80" s="19">
        <f t="shared" ref="J80:L80" si="37">SUM(J71:J79)</f>
        <v>897.75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50" t="s">
        <v>4</v>
      </c>
      <c r="D81" s="151"/>
      <c r="E81" s="31"/>
      <c r="F81" s="32">
        <f>F70+F80</f>
        <v>1300</v>
      </c>
      <c r="G81" s="32">
        <f t="shared" ref="G81" si="38">G70+G80</f>
        <v>51.09</v>
      </c>
      <c r="H81" s="32">
        <f t="shared" ref="H81" si="39">H70+H80</f>
        <v>45.05</v>
      </c>
      <c r="I81" s="32">
        <f t="shared" ref="I81" si="40">I70+I80</f>
        <v>237.13</v>
      </c>
      <c r="J81" s="32">
        <f t="shared" ref="J81:L81" si="41">J70+J80</f>
        <v>1577.35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7" t="s">
        <v>95</v>
      </c>
      <c r="F82" s="62">
        <v>200</v>
      </c>
      <c r="G82" s="50">
        <v>4.8</v>
      </c>
      <c r="H82" s="50">
        <v>8.1</v>
      </c>
      <c r="I82" s="50">
        <v>30.4</v>
      </c>
      <c r="J82" s="50">
        <v>222</v>
      </c>
      <c r="K82" s="51" t="s">
        <v>40</v>
      </c>
      <c r="L82" s="39"/>
    </row>
    <row r="83" spans="1:12" ht="15" x14ac:dyDescent="0.25">
      <c r="A83" s="23"/>
      <c r="B83" s="15"/>
      <c r="C83" s="11"/>
      <c r="D83" s="6"/>
      <c r="E83" s="87" t="s">
        <v>96</v>
      </c>
      <c r="F83" s="95">
        <v>100</v>
      </c>
      <c r="G83" s="96">
        <v>14.1</v>
      </c>
      <c r="H83" s="96">
        <v>12.3</v>
      </c>
      <c r="I83" s="96">
        <v>2</v>
      </c>
      <c r="J83" s="97">
        <v>177</v>
      </c>
      <c r="K83" s="60" t="s">
        <v>97</v>
      </c>
      <c r="L83" s="41"/>
    </row>
    <row r="84" spans="1:12" ht="15" x14ac:dyDescent="0.25">
      <c r="A84" s="23"/>
      <c r="B84" s="15"/>
      <c r="C84" s="11"/>
      <c r="D84" s="7" t="s">
        <v>22</v>
      </c>
      <c r="E84" s="98" t="s">
        <v>98</v>
      </c>
      <c r="F84" s="62">
        <v>200</v>
      </c>
      <c r="G84" s="62">
        <v>4.9000000000000004</v>
      </c>
      <c r="H84" s="62">
        <v>5</v>
      </c>
      <c r="I84" s="62">
        <v>32.5</v>
      </c>
      <c r="J84" s="62">
        <v>190</v>
      </c>
      <c r="K84" s="51" t="s">
        <v>99</v>
      </c>
      <c r="L84" s="41"/>
    </row>
    <row r="85" spans="1:12" ht="15" x14ac:dyDescent="0.25">
      <c r="A85" s="23"/>
      <c r="B85" s="15"/>
      <c r="C85" s="11"/>
      <c r="D85" s="7" t="s">
        <v>23</v>
      </c>
      <c r="E85" s="48" t="s">
        <v>41</v>
      </c>
      <c r="F85" s="65">
        <v>60</v>
      </c>
      <c r="G85" s="77">
        <v>4.32</v>
      </c>
      <c r="H85" s="77">
        <v>0.57999999999999996</v>
      </c>
      <c r="I85" s="77">
        <v>25.92</v>
      </c>
      <c r="J85" s="86">
        <v>130</v>
      </c>
      <c r="K85" s="51" t="s">
        <v>42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28.119999999999997</v>
      </c>
      <c r="H89" s="19">
        <f t="shared" ref="H89" si="43">SUM(H82:H88)</f>
        <v>25.979999999999997</v>
      </c>
      <c r="I89" s="19">
        <f t="shared" ref="I89" si="44">SUM(I82:I88)</f>
        <v>90.820000000000007</v>
      </c>
      <c r="J89" s="19">
        <f t="shared" ref="J89:L89" si="45">SUM(J82:J88)</f>
        <v>719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61" t="s">
        <v>102</v>
      </c>
      <c r="F92" s="62">
        <v>130</v>
      </c>
      <c r="G92" s="50">
        <v>18.07</v>
      </c>
      <c r="H92" s="50">
        <v>8.4499999999999993</v>
      </c>
      <c r="I92" s="50">
        <v>5.2</v>
      </c>
      <c r="J92" s="100">
        <v>171.6</v>
      </c>
      <c r="K92" s="51" t="s">
        <v>103</v>
      </c>
      <c r="L92" s="41"/>
    </row>
    <row r="93" spans="1:12" ht="15" x14ac:dyDescent="0.25">
      <c r="A93" s="23"/>
      <c r="B93" s="15"/>
      <c r="C93" s="11"/>
      <c r="D93" s="7" t="s">
        <v>29</v>
      </c>
      <c r="E93" s="78" t="s">
        <v>100</v>
      </c>
      <c r="F93" s="95">
        <v>150</v>
      </c>
      <c r="G93" s="99">
        <v>4.3</v>
      </c>
      <c r="H93" s="99">
        <v>7.2</v>
      </c>
      <c r="I93" s="99">
        <v>44.1</v>
      </c>
      <c r="J93" s="96">
        <v>263</v>
      </c>
      <c r="K93" s="51" t="s">
        <v>101</v>
      </c>
      <c r="L93" s="41"/>
    </row>
    <row r="94" spans="1:12" ht="15" x14ac:dyDescent="0.25">
      <c r="A94" s="23"/>
      <c r="B94" s="15"/>
      <c r="C94" s="11"/>
      <c r="D94" s="7" t="s">
        <v>30</v>
      </c>
      <c r="E94" s="54" t="s">
        <v>43</v>
      </c>
      <c r="F94" s="52">
        <v>200</v>
      </c>
      <c r="G94" s="82">
        <v>0.3</v>
      </c>
      <c r="H94" s="53">
        <v>0</v>
      </c>
      <c r="I94" s="53">
        <v>15.2</v>
      </c>
      <c r="J94" s="53">
        <v>60</v>
      </c>
      <c r="K94" s="67" t="s">
        <v>44</v>
      </c>
      <c r="L94" s="41"/>
    </row>
    <row r="95" spans="1:12" ht="15" x14ac:dyDescent="0.25">
      <c r="A95" s="23"/>
      <c r="B95" s="15"/>
      <c r="C95" s="11"/>
      <c r="D95" s="7" t="s">
        <v>31</v>
      </c>
      <c r="E95" s="78" t="s">
        <v>41</v>
      </c>
      <c r="F95" s="101">
        <v>60</v>
      </c>
      <c r="G95" s="102">
        <v>4.32</v>
      </c>
      <c r="H95" s="102">
        <v>0.57999999999999996</v>
      </c>
      <c r="I95" s="102">
        <v>25.92</v>
      </c>
      <c r="J95" s="103">
        <v>130</v>
      </c>
      <c r="K95" s="51" t="s">
        <v>42</v>
      </c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540</v>
      </c>
      <c r="G99" s="19">
        <f t="shared" ref="G99" si="46">SUM(G90:G98)</f>
        <v>26.990000000000002</v>
      </c>
      <c r="H99" s="19">
        <f t="shared" ref="H99" si="47">SUM(H90:H98)</f>
        <v>16.229999999999997</v>
      </c>
      <c r="I99" s="19">
        <f t="shared" ref="I99" si="48">SUM(I90:I98)</f>
        <v>90.42</v>
      </c>
      <c r="J99" s="19">
        <f t="shared" ref="J99:L99" si="49">SUM(J90:J98)</f>
        <v>624.6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50" t="s">
        <v>4</v>
      </c>
      <c r="D100" s="151"/>
      <c r="E100" s="31"/>
      <c r="F100" s="32">
        <f>F89+F99</f>
        <v>1100</v>
      </c>
      <c r="G100" s="32">
        <f t="shared" ref="G100" si="50">G89+G99</f>
        <v>55.11</v>
      </c>
      <c r="H100" s="32">
        <f t="shared" ref="H100" si="51">H89+H99</f>
        <v>42.209999999999994</v>
      </c>
      <c r="I100" s="32">
        <f t="shared" ref="I100" si="52">I89+I99</f>
        <v>181.24</v>
      </c>
      <c r="J100" s="32">
        <f t="shared" ref="J100:L100" si="53">J89+J99</f>
        <v>1343.6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7" t="s">
        <v>104</v>
      </c>
      <c r="F101" s="95">
        <v>250</v>
      </c>
      <c r="G101" s="99">
        <v>6</v>
      </c>
      <c r="H101" s="99">
        <v>12.5</v>
      </c>
      <c r="I101" s="99">
        <v>26.75</v>
      </c>
      <c r="J101" s="97">
        <v>247.5</v>
      </c>
      <c r="K101" s="60" t="s">
        <v>40</v>
      </c>
      <c r="L101" s="39"/>
    </row>
    <row r="102" spans="1:12" ht="15" x14ac:dyDescent="0.25">
      <c r="A102" s="23"/>
      <c r="B102" s="15"/>
      <c r="C102" s="11"/>
      <c r="D102" s="6"/>
      <c r="E102" s="98" t="s">
        <v>105</v>
      </c>
      <c r="F102" s="62">
        <v>60</v>
      </c>
      <c r="G102" s="50">
        <v>2.64</v>
      </c>
      <c r="H102" s="50">
        <v>21.6</v>
      </c>
      <c r="I102" s="50">
        <v>16.32</v>
      </c>
      <c r="J102" s="50">
        <v>276</v>
      </c>
      <c r="K102" s="60" t="s">
        <v>106</v>
      </c>
      <c r="L102" s="41"/>
    </row>
    <row r="103" spans="1:12" ht="15" x14ac:dyDescent="0.25">
      <c r="A103" s="23"/>
      <c r="B103" s="15"/>
      <c r="C103" s="11"/>
      <c r="D103" s="7" t="s">
        <v>22</v>
      </c>
      <c r="E103" s="98" t="s">
        <v>98</v>
      </c>
      <c r="F103" s="62">
        <v>200</v>
      </c>
      <c r="G103" s="62">
        <v>4.9000000000000004</v>
      </c>
      <c r="H103" s="62">
        <v>5</v>
      </c>
      <c r="I103" s="62">
        <v>32.5</v>
      </c>
      <c r="J103" s="62">
        <v>190</v>
      </c>
      <c r="K103" s="51" t="s">
        <v>99</v>
      </c>
      <c r="L103" s="41"/>
    </row>
    <row r="104" spans="1:12" ht="15" x14ac:dyDescent="0.25">
      <c r="A104" s="23"/>
      <c r="B104" s="15"/>
      <c r="C104" s="11"/>
      <c r="D104" s="7" t="s">
        <v>23</v>
      </c>
      <c r="E104" s="87" t="s">
        <v>75</v>
      </c>
      <c r="F104" s="101">
        <v>30</v>
      </c>
      <c r="G104" s="104">
        <v>2.2000000000000002</v>
      </c>
      <c r="H104" s="104">
        <v>0.3</v>
      </c>
      <c r="I104" s="104">
        <v>13</v>
      </c>
      <c r="J104" s="105">
        <v>65</v>
      </c>
      <c r="K104" s="60" t="s">
        <v>42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15.740000000000002</v>
      </c>
      <c r="H108" s="19">
        <f t="shared" si="54"/>
        <v>39.4</v>
      </c>
      <c r="I108" s="19">
        <f t="shared" si="54"/>
        <v>88.57</v>
      </c>
      <c r="J108" s="19">
        <f t="shared" si="54"/>
        <v>778.5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66" t="s">
        <v>109</v>
      </c>
      <c r="F111" s="62">
        <v>120</v>
      </c>
      <c r="G111" s="50">
        <v>19.079999999999998</v>
      </c>
      <c r="H111" s="50">
        <v>17.28</v>
      </c>
      <c r="I111" s="50">
        <v>19.2</v>
      </c>
      <c r="J111" s="50">
        <v>313.2</v>
      </c>
      <c r="K111" s="67" t="s">
        <v>110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4" t="s">
        <v>107</v>
      </c>
      <c r="F112" s="106">
        <v>150</v>
      </c>
      <c r="G112" s="107">
        <v>5.25</v>
      </c>
      <c r="H112" s="107">
        <v>6.15</v>
      </c>
      <c r="I112" s="107">
        <v>35.25</v>
      </c>
      <c r="J112" s="107">
        <v>220.5</v>
      </c>
      <c r="K112" s="67" t="s">
        <v>108</v>
      </c>
      <c r="L112" s="41"/>
    </row>
    <row r="113" spans="1:12" ht="15" x14ac:dyDescent="0.25">
      <c r="A113" s="23"/>
      <c r="B113" s="15"/>
      <c r="C113" s="11"/>
      <c r="D113" s="7" t="s">
        <v>30</v>
      </c>
      <c r="E113" s="54" t="s">
        <v>111</v>
      </c>
      <c r="F113" s="52">
        <v>200</v>
      </c>
      <c r="G113" s="53">
        <v>0</v>
      </c>
      <c r="H113" s="53">
        <v>0</v>
      </c>
      <c r="I113" s="53">
        <v>19</v>
      </c>
      <c r="J113" s="53">
        <v>75</v>
      </c>
      <c r="K113" s="67" t="s">
        <v>112</v>
      </c>
      <c r="L113" s="41"/>
    </row>
    <row r="114" spans="1:12" ht="15" x14ac:dyDescent="0.25">
      <c r="A114" s="23"/>
      <c r="B114" s="15"/>
      <c r="C114" s="11"/>
      <c r="D114" s="7" t="s">
        <v>31</v>
      </c>
      <c r="E114" s="54" t="s">
        <v>58</v>
      </c>
      <c r="F114" s="55">
        <v>60</v>
      </c>
      <c r="G114" s="56">
        <v>4.32</v>
      </c>
      <c r="H114" s="56">
        <v>0.57999999999999996</v>
      </c>
      <c r="I114" s="56">
        <v>25.92</v>
      </c>
      <c r="J114" s="56">
        <v>130</v>
      </c>
      <c r="K114" s="57" t="s">
        <v>42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68" t="s">
        <v>70</v>
      </c>
      <c r="F116" s="108">
        <v>150</v>
      </c>
      <c r="G116" s="109">
        <v>0.6</v>
      </c>
      <c r="H116" s="110">
        <v>0.6</v>
      </c>
      <c r="I116" s="110">
        <v>14.7</v>
      </c>
      <c r="J116" s="110">
        <v>70.5</v>
      </c>
      <c r="K116" s="71" t="s">
        <v>42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680</v>
      </c>
      <c r="G118" s="19">
        <f t="shared" ref="G118:J118" si="56">SUM(G109:G117)</f>
        <v>29.25</v>
      </c>
      <c r="H118" s="19">
        <f t="shared" si="56"/>
        <v>24.61</v>
      </c>
      <c r="I118" s="19">
        <f t="shared" si="56"/>
        <v>114.07000000000001</v>
      </c>
      <c r="J118" s="19">
        <f t="shared" si="56"/>
        <v>809.2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50" t="s">
        <v>4</v>
      </c>
      <c r="D119" s="151"/>
      <c r="E119" s="31"/>
      <c r="F119" s="32">
        <f>F108+F118</f>
        <v>1220</v>
      </c>
      <c r="G119" s="32">
        <f t="shared" ref="G119" si="58">G108+G118</f>
        <v>44.99</v>
      </c>
      <c r="H119" s="32">
        <f t="shared" ref="H119" si="59">H108+H118</f>
        <v>64.009999999999991</v>
      </c>
      <c r="I119" s="32">
        <f t="shared" ref="I119" si="60">I108+I118</f>
        <v>202.64</v>
      </c>
      <c r="J119" s="32">
        <f t="shared" ref="J119:L119" si="61">J108+J118</f>
        <v>1587.7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113</v>
      </c>
      <c r="F120" s="49">
        <v>105</v>
      </c>
      <c r="G120" s="50">
        <v>8.8000000000000007</v>
      </c>
      <c r="H120" s="50">
        <v>13.6</v>
      </c>
      <c r="I120" s="50">
        <v>7.5</v>
      </c>
      <c r="J120" s="50">
        <v>189</v>
      </c>
      <c r="K120" s="51" t="s">
        <v>114</v>
      </c>
      <c r="L120" s="39"/>
    </row>
    <row r="121" spans="1:12" ht="15" x14ac:dyDescent="0.25">
      <c r="A121" s="14"/>
      <c r="B121" s="15"/>
      <c r="C121" s="11"/>
      <c r="D121" s="6"/>
      <c r="E121" s="61" t="s">
        <v>73</v>
      </c>
      <c r="F121" s="58">
        <v>200</v>
      </c>
      <c r="G121" s="77">
        <v>4.4000000000000004</v>
      </c>
      <c r="H121" s="77">
        <v>9.1999999999999993</v>
      </c>
      <c r="I121" s="77">
        <v>15.4</v>
      </c>
      <c r="J121" s="86">
        <v>208</v>
      </c>
      <c r="K121" s="60" t="s">
        <v>74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43</v>
      </c>
      <c r="F122" s="52">
        <v>200</v>
      </c>
      <c r="G122" s="82">
        <v>0.3</v>
      </c>
      <c r="H122" s="53">
        <v>0</v>
      </c>
      <c r="I122" s="53">
        <v>15.2</v>
      </c>
      <c r="J122" s="53">
        <v>60</v>
      </c>
      <c r="K122" s="67" t="s">
        <v>44</v>
      </c>
      <c r="L122" s="41"/>
    </row>
    <row r="123" spans="1:12" ht="15" x14ac:dyDescent="0.25">
      <c r="A123" s="14"/>
      <c r="B123" s="15"/>
      <c r="C123" s="11"/>
      <c r="D123" s="7" t="s">
        <v>23</v>
      </c>
      <c r="E123" s="40"/>
      <c r="F123" s="41"/>
      <c r="G123" s="41"/>
      <c r="H123" s="41"/>
      <c r="I123" s="41"/>
      <c r="J123" s="41"/>
      <c r="K123" s="42"/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87" t="s">
        <v>115</v>
      </c>
      <c r="F125" s="58">
        <v>100</v>
      </c>
      <c r="G125" s="62">
        <v>5.84</v>
      </c>
      <c r="H125" s="62">
        <v>6.7</v>
      </c>
      <c r="I125" s="62">
        <v>52.1</v>
      </c>
      <c r="J125" s="111">
        <v>294.8</v>
      </c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605</v>
      </c>
      <c r="G127" s="19">
        <f t="shared" ref="G127:J127" si="62">SUM(G120:G126)</f>
        <v>19.340000000000003</v>
      </c>
      <c r="H127" s="19">
        <f t="shared" si="62"/>
        <v>29.499999999999996</v>
      </c>
      <c r="I127" s="19">
        <f t="shared" si="62"/>
        <v>90.199999999999989</v>
      </c>
      <c r="J127" s="19">
        <f t="shared" si="62"/>
        <v>751.8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4" t="s">
        <v>116</v>
      </c>
      <c r="F128" s="112">
        <v>100</v>
      </c>
      <c r="G128" s="50">
        <v>1.24</v>
      </c>
      <c r="H128" s="50">
        <v>9.99</v>
      </c>
      <c r="I128" s="50">
        <v>9.17</v>
      </c>
      <c r="J128" s="50">
        <v>132</v>
      </c>
      <c r="K128" s="67" t="s">
        <v>117</v>
      </c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61" t="s">
        <v>118</v>
      </c>
      <c r="F130" s="62">
        <v>100</v>
      </c>
      <c r="G130" s="50">
        <v>17.399999999999999</v>
      </c>
      <c r="H130" s="50">
        <v>12.3</v>
      </c>
      <c r="I130" s="50">
        <v>5.2</v>
      </c>
      <c r="J130" s="50">
        <v>203</v>
      </c>
      <c r="K130" s="67" t="s">
        <v>119</v>
      </c>
      <c r="L130" s="41"/>
    </row>
    <row r="131" spans="1:12" ht="15" x14ac:dyDescent="0.25">
      <c r="A131" s="14"/>
      <c r="B131" s="15"/>
      <c r="C131" s="11"/>
      <c r="D131" s="7" t="s">
        <v>29</v>
      </c>
      <c r="E131" s="61" t="s">
        <v>100</v>
      </c>
      <c r="F131" s="113">
        <v>150</v>
      </c>
      <c r="G131" s="114">
        <v>8.6999999999999993</v>
      </c>
      <c r="H131" s="114">
        <v>7.8</v>
      </c>
      <c r="I131" s="114">
        <v>42.6</v>
      </c>
      <c r="J131" s="114">
        <v>279</v>
      </c>
      <c r="K131" s="67" t="s">
        <v>101</v>
      </c>
      <c r="L131" s="41"/>
    </row>
    <row r="132" spans="1:12" ht="15" x14ac:dyDescent="0.25">
      <c r="A132" s="14"/>
      <c r="B132" s="15"/>
      <c r="C132" s="11"/>
      <c r="D132" s="7" t="s">
        <v>30</v>
      </c>
      <c r="E132" s="54" t="s">
        <v>92</v>
      </c>
      <c r="F132" s="55">
        <v>200</v>
      </c>
      <c r="G132" s="115">
        <v>0.04</v>
      </c>
      <c r="H132" s="56">
        <v>0</v>
      </c>
      <c r="I132" s="56">
        <v>23.6</v>
      </c>
      <c r="J132" s="56">
        <v>94</v>
      </c>
      <c r="K132" s="67" t="s">
        <v>93</v>
      </c>
      <c r="L132" s="41"/>
    </row>
    <row r="133" spans="1:12" ht="15" x14ac:dyDescent="0.25">
      <c r="A133" s="14"/>
      <c r="B133" s="15"/>
      <c r="C133" s="11"/>
      <c r="D133" s="7" t="s">
        <v>31</v>
      </c>
      <c r="E133" s="54" t="s">
        <v>58</v>
      </c>
      <c r="F133" s="79">
        <v>60</v>
      </c>
      <c r="G133" s="80">
        <v>4.32</v>
      </c>
      <c r="H133" s="81">
        <v>0.57999999999999996</v>
      </c>
      <c r="I133" s="81">
        <v>25.92</v>
      </c>
      <c r="J133" s="81">
        <v>130</v>
      </c>
      <c r="K133" s="57" t="s">
        <v>42</v>
      </c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610</v>
      </c>
      <c r="G137" s="19">
        <f t="shared" ref="G137:J137" si="64">SUM(G128:G136)</f>
        <v>31.699999999999996</v>
      </c>
      <c r="H137" s="19">
        <f t="shared" si="64"/>
        <v>30.669999999999998</v>
      </c>
      <c r="I137" s="19">
        <f t="shared" si="64"/>
        <v>106.49</v>
      </c>
      <c r="J137" s="19">
        <f t="shared" si="64"/>
        <v>838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50" t="s">
        <v>4</v>
      </c>
      <c r="D138" s="151"/>
      <c r="E138" s="31"/>
      <c r="F138" s="32">
        <f>F127+F137</f>
        <v>1215</v>
      </c>
      <c r="G138" s="32">
        <f t="shared" ref="G138" si="66">G127+G137</f>
        <v>51.04</v>
      </c>
      <c r="H138" s="32">
        <f t="shared" ref="H138" si="67">H127+H137</f>
        <v>60.169999999999995</v>
      </c>
      <c r="I138" s="32">
        <f t="shared" ref="I138" si="68">I127+I137</f>
        <v>196.69</v>
      </c>
      <c r="J138" s="32">
        <f t="shared" ref="J138:L138" si="69">J127+J137</f>
        <v>1589.8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116" t="s">
        <v>120</v>
      </c>
      <c r="F139" s="62">
        <v>200</v>
      </c>
      <c r="G139" s="50">
        <v>4.8</v>
      </c>
      <c r="H139" s="50">
        <v>3</v>
      </c>
      <c r="I139" s="50">
        <v>29.2</v>
      </c>
      <c r="J139" s="50">
        <v>163</v>
      </c>
      <c r="K139" s="60" t="s">
        <v>40</v>
      </c>
      <c r="L139" s="39"/>
    </row>
    <row r="140" spans="1:12" ht="15" x14ac:dyDescent="0.25">
      <c r="A140" s="23"/>
      <c r="B140" s="15"/>
      <c r="C140" s="11"/>
      <c r="D140" s="6"/>
      <c r="E140" s="61" t="s">
        <v>45</v>
      </c>
      <c r="F140" s="95">
        <v>20</v>
      </c>
      <c r="G140" s="99">
        <v>20</v>
      </c>
      <c r="H140" s="99">
        <v>0.01</v>
      </c>
      <c r="I140" s="99">
        <v>8.3000000000000007</v>
      </c>
      <c r="J140" s="96">
        <v>154</v>
      </c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118" t="s">
        <v>121</v>
      </c>
      <c r="F141" s="65">
        <v>200</v>
      </c>
      <c r="G141" s="77">
        <v>2.36</v>
      </c>
      <c r="H141" s="77">
        <v>1.6</v>
      </c>
      <c r="I141" s="77">
        <v>27.52</v>
      </c>
      <c r="J141" s="86">
        <v>134</v>
      </c>
      <c r="K141" s="51" t="s">
        <v>122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87" t="s">
        <v>75</v>
      </c>
      <c r="F142" s="101">
        <v>30</v>
      </c>
      <c r="G142" s="102">
        <v>2.69</v>
      </c>
      <c r="H142" s="102">
        <v>0.72</v>
      </c>
      <c r="I142" s="102">
        <v>17.66</v>
      </c>
      <c r="J142" s="117">
        <v>65</v>
      </c>
      <c r="K142" s="60" t="s">
        <v>42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61" t="s">
        <v>82</v>
      </c>
      <c r="F144" s="62">
        <v>60</v>
      </c>
      <c r="G144" s="50">
        <v>1.8</v>
      </c>
      <c r="H144" s="50">
        <v>4.6500000000000004</v>
      </c>
      <c r="I144" s="50">
        <v>31.5</v>
      </c>
      <c r="J144" s="50">
        <v>177</v>
      </c>
      <c r="K144" s="60" t="s">
        <v>83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31.650000000000002</v>
      </c>
      <c r="H146" s="19">
        <f t="shared" si="70"/>
        <v>9.98</v>
      </c>
      <c r="I146" s="19">
        <f t="shared" si="70"/>
        <v>114.17999999999999</v>
      </c>
      <c r="J146" s="19">
        <f t="shared" si="70"/>
        <v>693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119" t="s">
        <v>123</v>
      </c>
      <c r="F149" s="70">
        <v>80</v>
      </c>
      <c r="G149" s="70">
        <v>12</v>
      </c>
      <c r="H149" s="70">
        <v>7.68</v>
      </c>
      <c r="I149" s="70">
        <v>6.72</v>
      </c>
      <c r="J149" s="70">
        <v>142.4</v>
      </c>
      <c r="K149" s="120" t="s">
        <v>124</v>
      </c>
      <c r="L149" s="41"/>
    </row>
    <row r="150" spans="1:12" ht="15" x14ac:dyDescent="0.25">
      <c r="A150" s="23"/>
      <c r="B150" s="15"/>
      <c r="C150" s="11"/>
      <c r="D150" s="7" t="s">
        <v>29</v>
      </c>
      <c r="E150" s="68" t="s">
        <v>78</v>
      </c>
      <c r="F150" s="121">
        <v>150</v>
      </c>
      <c r="G150" s="122">
        <v>3.15</v>
      </c>
      <c r="H150" s="122">
        <v>6.75</v>
      </c>
      <c r="I150" s="122">
        <v>21.9</v>
      </c>
      <c r="J150" s="122">
        <v>163.5</v>
      </c>
      <c r="K150" s="123" t="s">
        <v>79</v>
      </c>
      <c r="L150" s="41"/>
    </row>
    <row r="151" spans="1:12" ht="15" x14ac:dyDescent="0.25">
      <c r="A151" s="23"/>
      <c r="B151" s="15"/>
      <c r="C151" s="11"/>
      <c r="D151" s="7" t="s">
        <v>30</v>
      </c>
      <c r="E151" s="54" t="s">
        <v>52</v>
      </c>
      <c r="F151" s="124">
        <v>200</v>
      </c>
      <c r="G151" s="53">
        <v>4.7</v>
      </c>
      <c r="H151" s="53">
        <v>5</v>
      </c>
      <c r="I151" s="53">
        <v>31.8</v>
      </c>
      <c r="J151" s="53">
        <v>187</v>
      </c>
      <c r="K151" s="67" t="s">
        <v>53</v>
      </c>
      <c r="L151" s="41"/>
    </row>
    <row r="152" spans="1:12" ht="15" x14ac:dyDescent="0.25">
      <c r="A152" s="23"/>
      <c r="B152" s="15"/>
      <c r="C152" s="11"/>
      <c r="D152" s="7" t="s">
        <v>31</v>
      </c>
      <c r="E152" s="138" t="s">
        <v>41</v>
      </c>
      <c r="F152" s="131">
        <v>60</v>
      </c>
      <c r="G152" s="139">
        <v>4.32</v>
      </c>
      <c r="H152" s="139">
        <v>0.57999999999999996</v>
      </c>
      <c r="I152" s="139">
        <v>25.92</v>
      </c>
      <c r="J152" s="140">
        <v>130</v>
      </c>
      <c r="K152" s="57" t="s">
        <v>125</v>
      </c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54" t="s">
        <v>126</v>
      </c>
      <c r="F154" s="124">
        <v>50</v>
      </c>
      <c r="G154" s="53">
        <v>4.0999999999999996</v>
      </c>
      <c r="H154" s="53">
        <v>9.1999999999999993</v>
      </c>
      <c r="I154" s="53">
        <v>25.6</v>
      </c>
      <c r="J154" s="53">
        <v>200</v>
      </c>
      <c r="K154" s="57" t="s">
        <v>127</v>
      </c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540</v>
      </c>
      <c r="G156" s="19">
        <f t="shared" ref="G156:J156" si="72">SUM(G147:G155)</f>
        <v>28.270000000000003</v>
      </c>
      <c r="H156" s="19">
        <f t="shared" si="72"/>
        <v>29.209999999999997</v>
      </c>
      <c r="I156" s="19">
        <f t="shared" si="72"/>
        <v>111.94</v>
      </c>
      <c r="J156" s="19">
        <f t="shared" si="72"/>
        <v>822.9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50" t="s">
        <v>4</v>
      </c>
      <c r="D157" s="151"/>
      <c r="E157" s="31"/>
      <c r="F157" s="32">
        <f>F146+F156</f>
        <v>1050</v>
      </c>
      <c r="G157" s="32">
        <f t="shared" ref="G157" si="74">G146+G156</f>
        <v>59.92</v>
      </c>
      <c r="H157" s="32">
        <f t="shared" ref="H157" si="75">H146+H156</f>
        <v>39.19</v>
      </c>
      <c r="I157" s="32">
        <f t="shared" ref="I157" si="76">I146+I156</f>
        <v>226.12</v>
      </c>
      <c r="J157" s="32">
        <f t="shared" ref="J157:L157" si="77">J146+J156</f>
        <v>1515.9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126" t="s">
        <v>128</v>
      </c>
      <c r="F158" s="62">
        <v>200</v>
      </c>
      <c r="G158" s="50">
        <v>3</v>
      </c>
      <c r="H158" s="50">
        <v>8.1999999999999993</v>
      </c>
      <c r="I158" s="50">
        <v>20</v>
      </c>
      <c r="J158" s="50">
        <v>172</v>
      </c>
      <c r="K158" s="74" t="s">
        <v>74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72" t="s">
        <v>59</v>
      </c>
      <c r="F160" s="74">
        <v>200</v>
      </c>
      <c r="G160" s="73">
        <v>0.3</v>
      </c>
      <c r="H160" s="73">
        <v>0</v>
      </c>
      <c r="I160" s="73">
        <v>15.2</v>
      </c>
      <c r="J160" s="73">
        <v>60</v>
      </c>
      <c r="K160" s="74" t="s">
        <v>44</v>
      </c>
      <c r="L160" s="41"/>
    </row>
    <row r="161" spans="1:12" ht="15" x14ac:dyDescent="0.25">
      <c r="A161" s="23"/>
      <c r="B161" s="15"/>
      <c r="C161" s="11"/>
      <c r="D161" s="7" t="s">
        <v>23</v>
      </c>
      <c r="E161" s="72" t="s">
        <v>75</v>
      </c>
      <c r="F161" s="127">
        <v>50</v>
      </c>
      <c r="G161" s="128">
        <v>4.5</v>
      </c>
      <c r="H161" s="128">
        <v>1.2</v>
      </c>
      <c r="I161" s="128">
        <v>29.5</v>
      </c>
      <c r="J161" s="128">
        <v>113</v>
      </c>
      <c r="K161" s="74" t="s">
        <v>42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75" t="s">
        <v>60</v>
      </c>
      <c r="F163" s="125">
        <v>60</v>
      </c>
      <c r="G163" s="99">
        <v>3.9</v>
      </c>
      <c r="H163" s="99">
        <v>9.4</v>
      </c>
      <c r="I163" s="99">
        <v>35.4</v>
      </c>
      <c r="J163" s="99">
        <v>264</v>
      </c>
      <c r="K163" s="51" t="s">
        <v>61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11.7</v>
      </c>
      <c r="H165" s="19">
        <f t="shared" si="78"/>
        <v>18.799999999999997</v>
      </c>
      <c r="I165" s="19">
        <f t="shared" si="78"/>
        <v>100.1</v>
      </c>
      <c r="J165" s="19">
        <f t="shared" si="78"/>
        <v>609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132" t="s">
        <v>131</v>
      </c>
      <c r="F168" s="133">
        <v>80</v>
      </c>
      <c r="G168" s="134">
        <v>10.4</v>
      </c>
      <c r="H168" s="134">
        <v>10.25</v>
      </c>
      <c r="I168" s="134">
        <v>2.68</v>
      </c>
      <c r="J168" s="134">
        <v>144.80000000000001</v>
      </c>
      <c r="K168" s="135" t="s">
        <v>132</v>
      </c>
      <c r="L168" s="41"/>
    </row>
    <row r="169" spans="1:12" ht="15" x14ac:dyDescent="0.25">
      <c r="A169" s="23"/>
      <c r="B169" s="15"/>
      <c r="C169" s="11"/>
      <c r="D169" s="7" t="s">
        <v>29</v>
      </c>
      <c r="E169" s="136" t="s">
        <v>133</v>
      </c>
      <c r="F169" s="137">
        <v>150</v>
      </c>
      <c r="G169" s="70">
        <v>3.8</v>
      </c>
      <c r="H169" s="70">
        <v>5.79</v>
      </c>
      <c r="I169" s="70">
        <v>38.119999999999997</v>
      </c>
      <c r="J169" s="70">
        <v>220.5</v>
      </c>
      <c r="K169" s="120" t="s">
        <v>134</v>
      </c>
      <c r="L169" s="41"/>
    </row>
    <row r="170" spans="1:12" ht="15" x14ac:dyDescent="0.25">
      <c r="A170" s="23"/>
      <c r="B170" s="15"/>
      <c r="C170" s="11"/>
      <c r="D170" s="7" t="s">
        <v>30</v>
      </c>
      <c r="E170" s="68" t="s">
        <v>80</v>
      </c>
      <c r="F170" s="108">
        <v>200</v>
      </c>
      <c r="G170" s="110">
        <v>0.6</v>
      </c>
      <c r="H170" s="110">
        <v>0</v>
      </c>
      <c r="I170" s="110">
        <v>31.4</v>
      </c>
      <c r="J170" s="110">
        <v>124</v>
      </c>
      <c r="K170" s="120" t="s">
        <v>81</v>
      </c>
      <c r="L170" s="41"/>
    </row>
    <row r="171" spans="1:12" ht="15" x14ac:dyDescent="0.25">
      <c r="A171" s="23"/>
      <c r="B171" s="15"/>
      <c r="C171" s="11"/>
      <c r="D171" s="7" t="s">
        <v>31</v>
      </c>
      <c r="E171" s="138" t="s">
        <v>41</v>
      </c>
      <c r="F171" s="131">
        <v>60</v>
      </c>
      <c r="G171" s="139">
        <v>4.32</v>
      </c>
      <c r="H171" s="139">
        <v>0.57999999999999996</v>
      </c>
      <c r="I171" s="139">
        <v>25.92</v>
      </c>
      <c r="J171" s="140">
        <v>130</v>
      </c>
      <c r="K171" s="141" t="s">
        <v>42</v>
      </c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129" t="s">
        <v>129</v>
      </c>
      <c r="F173" s="130">
        <v>80</v>
      </c>
      <c r="G173" s="70">
        <v>11.2</v>
      </c>
      <c r="H173" s="70">
        <v>8.16</v>
      </c>
      <c r="I173" s="70">
        <v>11.2</v>
      </c>
      <c r="J173" s="70">
        <v>165.6</v>
      </c>
      <c r="K173" s="131" t="s">
        <v>130</v>
      </c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570</v>
      </c>
      <c r="G175" s="19">
        <f t="shared" ref="G175:J175" si="80">SUM(G166:G174)</f>
        <v>30.319999999999997</v>
      </c>
      <c r="H175" s="19">
        <f t="shared" si="80"/>
        <v>24.779999999999998</v>
      </c>
      <c r="I175" s="19">
        <f t="shared" si="80"/>
        <v>109.32</v>
      </c>
      <c r="J175" s="19">
        <f t="shared" si="80"/>
        <v>784.9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50" t="s">
        <v>4</v>
      </c>
      <c r="D176" s="151"/>
      <c r="E176" s="31"/>
      <c r="F176" s="32">
        <f>F165+F175</f>
        <v>1080</v>
      </c>
      <c r="G176" s="32">
        <f t="shared" ref="G176" si="82">G165+G175</f>
        <v>42.019999999999996</v>
      </c>
      <c r="H176" s="32">
        <f t="shared" ref="H176" si="83">H165+H175</f>
        <v>43.58</v>
      </c>
      <c r="I176" s="32">
        <f t="shared" ref="I176" si="84">I165+I175</f>
        <v>209.42</v>
      </c>
      <c r="J176" s="32">
        <f t="shared" ref="J176:L176" si="85">J165+J175</f>
        <v>1393.9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57</v>
      </c>
      <c r="F177" s="62">
        <v>200</v>
      </c>
      <c r="G177" s="50">
        <v>3</v>
      </c>
      <c r="H177" s="50">
        <v>8</v>
      </c>
      <c r="I177" s="50">
        <v>31.6</v>
      </c>
      <c r="J177" s="50">
        <v>218</v>
      </c>
      <c r="K177" s="51" t="s">
        <v>40</v>
      </c>
      <c r="L177" s="39"/>
    </row>
    <row r="178" spans="1:12" ht="15" x14ac:dyDescent="0.25">
      <c r="A178" s="23"/>
      <c r="B178" s="15"/>
      <c r="C178" s="11"/>
      <c r="D178" s="6"/>
      <c r="E178" s="75" t="s">
        <v>71</v>
      </c>
      <c r="F178" s="142">
        <v>40</v>
      </c>
      <c r="G178" s="99">
        <v>5.0999999999999996</v>
      </c>
      <c r="H178" s="99">
        <v>4.5999999999999996</v>
      </c>
      <c r="I178" s="99">
        <v>0.3</v>
      </c>
      <c r="J178" s="99">
        <v>63</v>
      </c>
      <c r="K178" s="51" t="s">
        <v>72</v>
      </c>
      <c r="L178" s="41"/>
    </row>
    <row r="179" spans="1:12" ht="15" x14ac:dyDescent="0.25">
      <c r="A179" s="23"/>
      <c r="B179" s="15"/>
      <c r="C179" s="11"/>
      <c r="D179" s="7" t="s">
        <v>22</v>
      </c>
      <c r="E179" s="87" t="s">
        <v>86</v>
      </c>
      <c r="F179" s="58">
        <v>200</v>
      </c>
      <c r="G179" s="77">
        <v>5.9</v>
      </c>
      <c r="H179" s="77">
        <v>6.8</v>
      </c>
      <c r="I179" s="77">
        <v>9.9</v>
      </c>
      <c r="J179" s="86">
        <v>123</v>
      </c>
      <c r="K179" s="60" t="s">
        <v>87</v>
      </c>
      <c r="L179" s="41"/>
    </row>
    <row r="180" spans="1:12" ht="15" x14ac:dyDescent="0.25">
      <c r="A180" s="23"/>
      <c r="B180" s="15"/>
      <c r="C180" s="11"/>
      <c r="D180" s="7" t="s">
        <v>23</v>
      </c>
      <c r="E180" s="87" t="s">
        <v>75</v>
      </c>
      <c r="F180" s="101">
        <v>30</v>
      </c>
      <c r="G180" s="102">
        <v>2.69</v>
      </c>
      <c r="H180" s="102">
        <v>0.72</v>
      </c>
      <c r="I180" s="102">
        <v>17.66</v>
      </c>
      <c r="J180" s="103">
        <v>65</v>
      </c>
      <c r="K180" s="60" t="s">
        <v>42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98" t="s">
        <v>135</v>
      </c>
      <c r="F182" s="62">
        <v>60</v>
      </c>
      <c r="G182" s="50">
        <v>8.9</v>
      </c>
      <c r="H182" s="50">
        <v>12.3</v>
      </c>
      <c r="I182" s="50">
        <v>12.5</v>
      </c>
      <c r="J182" s="50">
        <v>209</v>
      </c>
      <c r="K182" s="51" t="s">
        <v>83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25.590000000000003</v>
      </c>
      <c r="H184" s="19">
        <f t="shared" si="86"/>
        <v>32.42</v>
      </c>
      <c r="I184" s="19">
        <f t="shared" si="86"/>
        <v>71.960000000000008</v>
      </c>
      <c r="J184" s="19">
        <f t="shared" si="86"/>
        <v>678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143" t="s">
        <v>136</v>
      </c>
      <c r="F187" s="144">
        <v>80</v>
      </c>
      <c r="G187" s="145">
        <v>12.56</v>
      </c>
      <c r="H187" s="145">
        <v>15.6</v>
      </c>
      <c r="I187" s="145">
        <v>2.5099999999999998</v>
      </c>
      <c r="J187" s="145">
        <v>200.8</v>
      </c>
      <c r="K187" s="123" t="s">
        <v>137</v>
      </c>
      <c r="L187" s="41"/>
    </row>
    <row r="188" spans="1:12" ht="15" x14ac:dyDescent="0.25">
      <c r="A188" s="23"/>
      <c r="B188" s="15"/>
      <c r="C188" s="11"/>
      <c r="D188" s="7" t="s">
        <v>29</v>
      </c>
      <c r="E188" s="146" t="s">
        <v>138</v>
      </c>
      <c r="F188" s="147">
        <v>150</v>
      </c>
      <c r="G188" s="137">
        <v>3</v>
      </c>
      <c r="H188" s="137">
        <v>12.45</v>
      </c>
      <c r="I188" s="137">
        <v>17.25</v>
      </c>
      <c r="J188" s="137">
        <v>187.5</v>
      </c>
      <c r="K188" s="148" t="s">
        <v>139</v>
      </c>
      <c r="L188" s="41"/>
    </row>
    <row r="189" spans="1:12" ht="15" x14ac:dyDescent="0.25">
      <c r="A189" s="23"/>
      <c r="B189" s="15"/>
      <c r="C189" s="11"/>
      <c r="D189" s="7" t="s">
        <v>30</v>
      </c>
      <c r="E189" s="68" t="s">
        <v>140</v>
      </c>
      <c r="F189" s="121">
        <v>200</v>
      </c>
      <c r="G189" s="122">
        <v>0.3</v>
      </c>
      <c r="H189" s="122">
        <v>0</v>
      </c>
      <c r="I189" s="122">
        <v>15.2</v>
      </c>
      <c r="J189" s="122">
        <v>60</v>
      </c>
      <c r="K189" s="123" t="s">
        <v>44</v>
      </c>
      <c r="L189" s="41"/>
    </row>
    <row r="190" spans="1:12" ht="15" x14ac:dyDescent="0.25">
      <c r="A190" s="23"/>
      <c r="B190" s="15"/>
      <c r="C190" s="11"/>
      <c r="D190" s="7" t="s">
        <v>31</v>
      </c>
      <c r="E190" s="68" t="s">
        <v>58</v>
      </c>
      <c r="F190" s="108">
        <v>60</v>
      </c>
      <c r="G190" s="149">
        <v>4.32</v>
      </c>
      <c r="H190" s="110">
        <v>0.57999999999999996</v>
      </c>
      <c r="I190" s="110">
        <v>25.92</v>
      </c>
      <c r="J190" s="110">
        <v>130</v>
      </c>
      <c r="K190" s="71" t="s">
        <v>42</v>
      </c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136" t="s">
        <v>94</v>
      </c>
      <c r="F192" s="137">
        <v>150</v>
      </c>
      <c r="G192" s="70">
        <v>2.25</v>
      </c>
      <c r="H192" s="70">
        <v>0.75</v>
      </c>
      <c r="I192" s="70">
        <v>31.5</v>
      </c>
      <c r="J192" s="70">
        <v>144</v>
      </c>
      <c r="K192" s="71" t="s">
        <v>42</v>
      </c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640</v>
      </c>
      <c r="G194" s="19">
        <f t="shared" ref="G194:J194" si="88">SUM(G185:G193)</f>
        <v>22.43</v>
      </c>
      <c r="H194" s="19">
        <f t="shared" si="88"/>
        <v>29.379999999999995</v>
      </c>
      <c r="I194" s="19">
        <f t="shared" si="88"/>
        <v>92.38</v>
      </c>
      <c r="J194" s="19">
        <f t="shared" si="88"/>
        <v>722.3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50" t="s">
        <v>4</v>
      </c>
      <c r="D195" s="151"/>
      <c r="E195" s="31"/>
      <c r="F195" s="32">
        <f>F184+F194</f>
        <v>1170</v>
      </c>
      <c r="G195" s="32">
        <f t="shared" ref="G195" si="90">G184+G194</f>
        <v>48.02</v>
      </c>
      <c r="H195" s="32">
        <f t="shared" ref="H195" si="91">H184+H194</f>
        <v>61.8</v>
      </c>
      <c r="I195" s="32">
        <f t="shared" ref="I195" si="92">I184+I194</f>
        <v>164.34</v>
      </c>
      <c r="J195" s="32">
        <f t="shared" ref="J195:L195" si="93">J184+J194</f>
        <v>1400.3</v>
      </c>
      <c r="K195" s="32"/>
      <c r="L195" s="32">
        <f t="shared" si="93"/>
        <v>0</v>
      </c>
    </row>
    <row r="196" spans="1:12" x14ac:dyDescent="0.2">
      <c r="A196" s="27"/>
      <c r="B196" s="28"/>
      <c r="C196" s="152" t="s">
        <v>5</v>
      </c>
      <c r="D196" s="152"/>
      <c r="E196" s="152"/>
      <c r="F196" s="34">
        <f>(F24+F43+F62+F81+F100+F119+F138+F157+F176+F195)/(IF(F24=0,0,1)+IF(F43=0,0,1)+IF(F62=0,0,1)+IF(F81=0,0,1)+IF(F100=0,0,1)+IF(F119=0,0,1)+IF(F138=0,0,1)+IF(F157=0,0,1)+IF(F176=0,0,1)+IF(F195=0,0,1))</f>
        <v>1174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52.396000000000001</v>
      </c>
      <c r="H196" s="34">
        <f t="shared" si="94"/>
        <v>49.388999999999996</v>
      </c>
      <c r="I196" s="34">
        <f t="shared" si="94"/>
        <v>205.208</v>
      </c>
      <c r="J196" s="34">
        <f t="shared" si="94"/>
        <v>1505.4749999999999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Попов</cp:lastModifiedBy>
  <dcterms:created xsi:type="dcterms:W3CDTF">2022-05-16T14:23:56Z</dcterms:created>
  <dcterms:modified xsi:type="dcterms:W3CDTF">2023-11-11T18:12:49Z</dcterms:modified>
</cp:coreProperties>
</file>